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O:\SC-44\Source Evaluation Board\FNAL\Solicitation\Working Folder - Draft RFP\7 - Final Draft RFP\"/>
    </mc:Choice>
  </mc:AlternateContent>
  <xr:revisionPtr revIDLastSave="0" documentId="13_ncr:1_{99F3F787-9867-4268-8502-10C8054CC59D}" xr6:coauthVersionLast="47" xr6:coauthVersionMax="47" xr10:uidLastSave="{00000000-0000-0000-0000-000000000000}"/>
  <bookViews>
    <workbookView xWindow="-108" yWindow="-108" windowWidth="23256" windowHeight="12456" activeTab="6" xr2:uid="{00000000-000D-0000-FFFF-FFFF00000000}"/>
  </bookViews>
  <sheets>
    <sheet name="Labor" sheetId="1" r:id="rId1"/>
    <sheet name="Facility&amp;Materials" sheetId="2" r:id="rId2"/>
    <sheet name="Subcontracts" sheetId="3" r:id="rId3"/>
    <sheet name="Relocation" sheetId="4" r:id="rId4"/>
    <sheet name="Travel" sheetId="5" r:id="rId5"/>
    <sheet name="ODC" sheetId="6" r:id="rId6"/>
    <sheet name="Other"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7" l="1"/>
  <c r="I17" i="7"/>
  <c r="H17" i="7"/>
  <c r="G17" i="7"/>
  <c r="F17" i="7"/>
  <c r="D17" i="7"/>
  <c r="D19" i="7" s="1"/>
  <c r="D13" i="7"/>
  <c r="G12" i="7"/>
  <c r="H12" i="7" s="1"/>
  <c r="F12" i="7"/>
  <c r="F11" i="7"/>
  <c r="G11" i="7" s="1"/>
  <c r="H11" i="7" s="1"/>
  <c r="G10" i="7"/>
  <c r="H10" i="7" s="1"/>
  <c r="F10" i="7"/>
  <c r="F9" i="7"/>
  <c r="G9" i="7" s="1"/>
  <c r="H9" i="7" s="1"/>
  <c r="G8" i="7"/>
  <c r="H8" i="7" s="1"/>
  <c r="F8" i="7"/>
  <c r="F13" i="7" s="1"/>
  <c r="K17" i="6"/>
  <c r="J17" i="6"/>
  <c r="I17" i="6"/>
  <c r="H17" i="6"/>
  <c r="G17" i="6"/>
  <c r="G19" i="6" s="1"/>
  <c r="F17" i="6"/>
  <c r="D17" i="6"/>
  <c r="G13" i="6"/>
  <c r="D13" i="6"/>
  <c r="F12" i="6"/>
  <c r="H12" i="6" s="1"/>
  <c r="I12" i="6" s="1"/>
  <c r="F11" i="6"/>
  <c r="H11" i="6" s="1"/>
  <c r="I11" i="6" s="1"/>
  <c r="F10" i="6"/>
  <c r="H10" i="6" s="1"/>
  <c r="I10" i="6" s="1"/>
  <c r="F9" i="6"/>
  <c r="H9" i="6" s="1"/>
  <c r="I9" i="6" s="1"/>
  <c r="F8" i="6"/>
  <c r="H8" i="6" s="1"/>
  <c r="E27" i="5"/>
  <c r="J9" i="5" s="1"/>
  <c r="P18" i="5"/>
  <c r="O18" i="5"/>
  <c r="N18" i="5"/>
  <c r="M18" i="5"/>
  <c r="L18" i="5"/>
  <c r="K18" i="5"/>
  <c r="J18" i="5"/>
  <c r="I18" i="5"/>
  <c r="H18" i="5"/>
  <c r="H21" i="5" s="1"/>
  <c r="G18" i="5"/>
  <c r="F18" i="5"/>
  <c r="H12" i="5"/>
  <c r="F12" i="5"/>
  <c r="K11" i="5"/>
  <c r="I11" i="5"/>
  <c r="G11" i="5"/>
  <c r="K10" i="5"/>
  <c r="L10" i="5" s="1"/>
  <c r="M10" i="5" s="1"/>
  <c r="N10" i="5" s="1"/>
  <c r="O10" i="5" s="1"/>
  <c r="P10" i="5" s="1"/>
  <c r="I10" i="5"/>
  <c r="G10" i="5"/>
  <c r="K9" i="5"/>
  <c r="I9" i="5"/>
  <c r="G9" i="5"/>
  <c r="G12" i="5" s="1"/>
  <c r="D33" i="4"/>
  <c r="E29" i="4"/>
  <c r="E25" i="4"/>
  <c r="E23" i="4"/>
  <c r="E21" i="4"/>
  <c r="E18" i="4"/>
  <c r="D17" i="4"/>
  <c r="E17" i="4" s="1"/>
  <c r="E16" i="4"/>
  <c r="E19" i="4" s="1"/>
  <c r="E12" i="4"/>
  <c r="E11" i="4"/>
  <c r="E10" i="4"/>
  <c r="E9" i="4"/>
  <c r="J17" i="3"/>
  <c r="I17" i="3"/>
  <c r="F17" i="3"/>
  <c r="D17" i="3"/>
  <c r="D19" i="3" s="1"/>
  <c r="D13" i="3"/>
  <c r="F12" i="3"/>
  <c r="G12" i="3" s="1"/>
  <c r="H12" i="3" s="1"/>
  <c r="I12" i="3" s="1"/>
  <c r="J12" i="3" s="1"/>
  <c r="F11" i="3"/>
  <c r="G11" i="3" s="1"/>
  <c r="H11" i="3" s="1"/>
  <c r="I11" i="3" s="1"/>
  <c r="J11" i="3" s="1"/>
  <c r="F10" i="3"/>
  <c r="G10" i="3" s="1"/>
  <c r="H10" i="3" s="1"/>
  <c r="I10" i="3" s="1"/>
  <c r="J10" i="3" s="1"/>
  <c r="F9" i="3"/>
  <c r="G9" i="3" s="1"/>
  <c r="H9" i="3" s="1"/>
  <c r="I9" i="3" s="1"/>
  <c r="J9" i="3" s="1"/>
  <c r="F8" i="3"/>
  <c r="F13" i="3" s="1"/>
  <c r="E11" i="2"/>
  <c r="G11" i="2" s="1"/>
  <c r="H11" i="2" s="1"/>
  <c r="G10" i="2"/>
  <c r="H10" i="2" s="1"/>
  <c r="E10" i="2"/>
  <c r="E8" i="2"/>
  <c r="G8" i="2" s="1"/>
  <c r="H8" i="2" s="1"/>
  <c r="O17" i="1"/>
  <c r="N17" i="1"/>
  <c r="M17" i="1"/>
  <c r="L17" i="1"/>
  <c r="K17" i="1"/>
  <c r="J17" i="1"/>
  <c r="I17" i="1"/>
  <c r="G17" i="1"/>
  <c r="F17" i="1"/>
  <c r="G13" i="1"/>
  <c r="I12" i="1"/>
  <c r="J12" i="1" s="1"/>
  <c r="F12" i="1"/>
  <c r="I11" i="1"/>
  <c r="J11" i="1" s="1"/>
  <c r="F11" i="1"/>
  <c r="I10" i="1"/>
  <c r="J10" i="1" s="1"/>
  <c r="F10" i="1"/>
  <c r="I9" i="1"/>
  <c r="J9" i="1" s="1"/>
  <c r="F9" i="1"/>
  <c r="I8" i="1"/>
  <c r="F8" i="1"/>
  <c r="I12" i="5" l="1"/>
  <c r="J11" i="5"/>
  <c r="J12" i="5" s="1"/>
  <c r="J21" i="5" s="1"/>
  <c r="F13" i="1"/>
  <c r="K12" i="5"/>
  <c r="L11" i="5"/>
  <c r="M11" i="5" s="1"/>
  <c r="N11" i="5" s="1"/>
  <c r="O11" i="5" s="1"/>
  <c r="P11" i="5" s="1"/>
  <c r="D19" i="6"/>
  <c r="E13" i="4"/>
  <c r="F21" i="5"/>
  <c r="G19" i="1"/>
  <c r="I13" i="1"/>
  <c r="H13" i="7"/>
  <c r="I8" i="7"/>
  <c r="J8" i="7" s="1"/>
  <c r="I11" i="7"/>
  <c r="J11" i="7" s="1"/>
  <c r="I12" i="7"/>
  <c r="J12" i="7" s="1"/>
  <c r="I9" i="7"/>
  <c r="J9" i="7"/>
  <c r="I10" i="7"/>
  <c r="J10" i="7" s="1"/>
  <c r="F19" i="7"/>
  <c r="H19" i="7"/>
  <c r="G13" i="7"/>
  <c r="G19" i="7" s="1"/>
  <c r="H13" i="6"/>
  <c r="H19" i="6" s="1"/>
  <c r="I8" i="6"/>
  <c r="J9" i="6"/>
  <c r="K9" i="6" s="1"/>
  <c r="J12" i="6"/>
  <c r="K12" i="6"/>
  <c r="J10" i="6"/>
  <c r="K10" i="6" s="1"/>
  <c r="J11" i="6"/>
  <c r="K11" i="6" s="1"/>
  <c r="F13" i="6"/>
  <c r="F19" i="6" s="1"/>
  <c r="G21" i="5"/>
  <c r="I21" i="5"/>
  <c r="K21" i="5"/>
  <c r="L9" i="5"/>
  <c r="C27" i="4"/>
  <c r="E27" i="4" s="1"/>
  <c r="E31" i="4" s="1"/>
  <c r="C33" i="4" s="1"/>
  <c r="E33" i="4" s="1"/>
  <c r="F19" i="3"/>
  <c r="G8" i="3"/>
  <c r="H8" i="3" s="1"/>
  <c r="I8" i="3" s="1"/>
  <c r="I8" i="2"/>
  <c r="J8" i="2" s="1"/>
  <c r="I10" i="2"/>
  <c r="J10" i="2"/>
  <c r="I11" i="2"/>
  <c r="J11" i="2" s="1"/>
  <c r="F19" i="1"/>
  <c r="I19" i="1"/>
  <c r="K9" i="1"/>
  <c r="L9" i="1" s="1"/>
  <c r="M9" i="1" s="1"/>
  <c r="K10" i="1"/>
  <c r="L10" i="1" s="1"/>
  <c r="M10" i="1" s="1"/>
  <c r="K11" i="1"/>
  <c r="L11" i="1" s="1"/>
  <c r="M11" i="1" s="1"/>
  <c r="K12" i="1"/>
  <c r="L12" i="1" s="1"/>
  <c r="M12" i="1" s="1"/>
  <c r="J8" i="1"/>
  <c r="J13" i="1" s="1"/>
  <c r="J19" i="1" s="1"/>
  <c r="E35" i="4" l="1"/>
  <c r="J13" i="7"/>
  <c r="J19" i="7" s="1"/>
  <c r="I13" i="7"/>
  <c r="I19" i="7" s="1"/>
  <c r="I13" i="6"/>
  <c r="I19" i="6" s="1"/>
  <c r="J8" i="6"/>
  <c r="J13" i="6" s="1"/>
  <c r="J19" i="6" s="1"/>
  <c r="M9" i="5"/>
  <c r="L12" i="5"/>
  <c r="L21" i="5" s="1"/>
  <c r="J8" i="3"/>
  <c r="J13" i="3" s="1"/>
  <c r="J19" i="3" s="1"/>
  <c r="I13" i="3"/>
  <c r="I19" i="3" s="1"/>
  <c r="N9" i="1"/>
  <c r="O9" i="1" s="1"/>
  <c r="N11" i="1"/>
  <c r="O11" i="1" s="1"/>
  <c r="N12" i="1"/>
  <c r="O12" i="1" s="1"/>
  <c r="N10" i="1"/>
  <c r="O10" i="1" s="1"/>
  <c r="K8" i="1"/>
  <c r="K8" i="6" l="1"/>
  <c r="K13" i="6" s="1"/>
  <c r="K19" i="6" s="1"/>
  <c r="M12" i="5"/>
  <c r="M21" i="5" s="1"/>
  <c r="N9" i="5"/>
  <c r="K13" i="1"/>
  <c r="K19" i="1" s="1"/>
  <c r="L8" i="1"/>
  <c r="O9" i="5" l="1"/>
  <c r="N12" i="5"/>
  <c r="N21" i="5" s="1"/>
  <c r="L13" i="1"/>
  <c r="L19" i="1" s="1"/>
  <c r="M8" i="1"/>
  <c r="O12" i="5" l="1"/>
  <c r="O21" i="5" s="1"/>
  <c r="P9" i="5"/>
  <c r="P12" i="5" s="1"/>
  <c r="P21" i="5" s="1"/>
  <c r="M13" i="1"/>
  <c r="M19" i="1" s="1"/>
  <c r="N8" i="1"/>
  <c r="N13" i="1" s="1"/>
  <c r="N19" i="1" s="1"/>
  <c r="O8" i="1"/>
  <c r="O13" i="1" s="1"/>
  <c r="O19" i="1" s="1"/>
</calcChain>
</file>

<file path=xl/sharedStrings.xml><?xml version="1.0" encoding="utf-8"?>
<sst xmlns="http://schemas.openxmlformats.org/spreadsheetml/2006/main" count="229" uniqueCount="120">
  <si>
    <t>Offeror/Company Name</t>
  </si>
  <si>
    <t>Fringe Benefits</t>
  </si>
  <si>
    <t>Labor Costs</t>
  </si>
  <si>
    <t>Overhead</t>
  </si>
  <si>
    <t xml:space="preserve">G&amp;A </t>
  </si>
  <si>
    <t>Mat'l Handling</t>
  </si>
  <si>
    <t>WBS</t>
  </si>
  <si>
    <t>Key Person. Y or N</t>
  </si>
  <si>
    <t>Position Function</t>
  </si>
  <si>
    <t>Labor Category</t>
  </si>
  <si>
    <t>Employee Name</t>
  </si>
  <si>
    <t>FTE'S</t>
  </si>
  <si>
    <t>Hours</t>
  </si>
  <si>
    <t>Base Rate</t>
  </si>
  <si>
    <t>Labor Cost</t>
  </si>
  <si>
    <t>Subtotal</t>
  </si>
  <si>
    <t>OH</t>
  </si>
  <si>
    <t>G&amp;A</t>
  </si>
  <si>
    <t>Total Costs</t>
  </si>
  <si>
    <t>Y</t>
  </si>
  <si>
    <t>Laboratory Director</t>
  </si>
  <si>
    <t>Manager  III</t>
  </si>
  <si>
    <t>Example</t>
  </si>
  <si>
    <t>N</t>
  </si>
  <si>
    <t>Deputy Director</t>
  </si>
  <si>
    <t>Manager II</t>
  </si>
  <si>
    <t>Manager engineering</t>
  </si>
  <si>
    <t>Technical evaluation</t>
  </si>
  <si>
    <t>Scientist II</t>
  </si>
  <si>
    <t>Secretary</t>
  </si>
  <si>
    <t>Admin.</t>
  </si>
  <si>
    <t>Total Labor Costs</t>
  </si>
  <si>
    <t>Instructions:  Loaded labor rates are not acceptable.  Labor rate basis must be supplied to support the application of any give rate.</t>
  </si>
  <si>
    <t>Facility and Material Costs</t>
  </si>
  <si>
    <t>Major Costs (i.e. in excess of $25,000)</t>
  </si>
  <si>
    <t>Item Description</t>
  </si>
  <si>
    <t>Quantity</t>
  </si>
  <si>
    <t>Unit Cost</t>
  </si>
  <si>
    <t>Basis of Estimate</t>
  </si>
  <si>
    <t>Facility</t>
  </si>
  <si>
    <t>200 Sq ft x 50 People x cost per sq ft. per month based on local realtor</t>
  </si>
  <si>
    <t>Total Facility &amp; Material Costs</t>
  </si>
  <si>
    <t>Subcontract Costs</t>
  </si>
  <si>
    <t>Subcontract Activity</t>
  </si>
  <si>
    <t>Subcontractor Name</t>
  </si>
  <si>
    <t>Loaded Rate</t>
  </si>
  <si>
    <t>Sub. Costs</t>
  </si>
  <si>
    <t>Mat'l Hand.</t>
  </si>
  <si>
    <t>Support Budget Evaluation</t>
  </si>
  <si>
    <t>JM Associates</t>
  </si>
  <si>
    <t>Total Subcontract Costs</t>
  </si>
  <si>
    <t>Instructions: Subcontractors that are major players in the overall team must provide detail labor, etc.  Use of this sheet is not acceptable.</t>
  </si>
  <si>
    <t>Employee Position</t>
  </si>
  <si>
    <t>Relocation Costs</t>
  </si>
  <si>
    <t>Key Personnel Y or N</t>
  </si>
  <si>
    <t xml:space="preserve">Moving From:   </t>
  </si>
  <si>
    <t>Unit</t>
  </si>
  <si>
    <t>Qty</t>
  </si>
  <si>
    <t>Total Cost</t>
  </si>
  <si>
    <t>Comments</t>
  </si>
  <si>
    <t>Cost of Travel and Finding New Home</t>
  </si>
  <si>
    <t xml:space="preserve">   Round-trip airfare</t>
  </si>
  <si>
    <t>each</t>
  </si>
  <si>
    <t xml:space="preserve">   Transportation</t>
  </si>
  <si>
    <t>days</t>
  </si>
  <si>
    <t>FTR Rate</t>
  </si>
  <si>
    <t xml:space="preserve">   Car Rental, including tax and fuel</t>
  </si>
  <si>
    <t xml:space="preserve">      Subtotal</t>
  </si>
  <si>
    <t>Temporary Quarters</t>
  </si>
  <si>
    <t xml:space="preserve">   Employee</t>
  </si>
  <si>
    <t xml:space="preserve">   Spouse</t>
  </si>
  <si>
    <t xml:space="preserve">   Car Rental</t>
  </si>
  <si>
    <t>weeks</t>
  </si>
  <si>
    <t>Transportation of Household</t>
  </si>
  <si>
    <t>lbs</t>
  </si>
  <si>
    <t>Closing Costs</t>
  </si>
  <si>
    <t>New Home Purchase</t>
  </si>
  <si>
    <t>Each</t>
  </si>
  <si>
    <t>Tax Allowance</t>
  </si>
  <si>
    <t>Other</t>
  </si>
  <si>
    <t>various</t>
  </si>
  <si>
    <t xml:space="preserve">   Subtotal</t>
  </si>
  <si>
    <t>Total Relocation Costs</t>
  </si>
  <si>
    <t>Instructions:  This sheet must be completed for each individual relocating separately.  The individual sheets must then be summed and placed on the summary sheet in total.  Not all cost shown may be paid by your company or additional lines may be added to conform to your company policies and to FAR 31.205-35.</t>
  </si>
  <si>
    <t>Travel Costs</t>
  </si>
  <si>
    <t>Point of Origin</t>
  </si>
  <si>
    <t xml:space="preserve"> # of Trips</t>
  </si>
  <si>
    <t>Airfare</t>
  </si>
  <si>
    <t>No. of Days per trip</t>
  </si>
  <si>
    <t>Per Diem</t>
  </si>
  <si>
    <t>Car Rental</t>
  </si>
  <si>
    <t>Ground Transport.</t>
  </si>
  <si>
    <t>Total</t>
  </si>
  <si>
    <t>a</t>
  </si>
  <si>
    <t>b</t>
  </si>
  <si>
    <t>Administrative Secr.</t>
  </si>
  <si>
    <t>TBD</t>
  </si>
  <si>
    <t>SUBTOTAL</t>
  </si>
  <si>
    <t>Total Travel Costs</t>
  </si>
  <si>
    <t>Ref.</t>
  </si>
  <si>
    <t>Airfare Point of Origin</t>
  </si>
  <si>
    <t>Amount</t>
  </si>
  <si>
    <t>San Francisco, CA (SFO)</t>
  </si>
  <si>
    <t>Baltimore  (BWI)</t>
  </si>
  <si>
    <t>Rental Car</t>
  </si>
  <si>
    <t>Daily based on weekly Thrifty Quote of 240+ gas of 30 a month divided by 7</t>
  </si>
  <si>
    <t>Ground Transportation</t>
  </si>
  <si>
    <t xml:space="preserve">Based on </t>
  </si>
  <si>
    <t>Instructions:  The point of origin column must reference the table below it which shows point of origin and airfare amount.</t>
  </si>
  <si>
    <t>ODC Costs</t>
  </si>
  <si>
    <t>Provider</t>
  </si>
  <si>
    <t>Unit Price</t>
  </si>
  <si>
    <t>Total Price</t>
  </si>
  <si>
    <t>Widgets</t>
  </si>
  <si>
    <t>ZipZap</t>
  </si>
  <si>
    <t>Vendor Quote</t>
  </si>
  <si>
    <t>Total ODC Costs</t>
  </si>
  <si>
    <t>Other Costs</t>
  </si>
  <si>
    <t>Total Other Costs</t>
  </si>
  <si>
    <t xml:space="preserve">   Per diem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</si>
</sst>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6" x14ac:knownFonts="1">
    <font>
      <sz val="11"/>
      <color theme="1"/>
      <name val="Calibri"/>
      <family val="2"/>
      <scheme val="minor"/>
    </font>
    <font>
      <sz val="11"/>
      <color theme="1"/>
      <name val="Calibri"/>
      <family val="2"/>
      <scheme val="minor"/>
    </font>
    <font>
      <b/>
      <sz val="10"/>
      <name val="Arial"/>
      <family val="2"/>
    </font>
    <font>
      <sz val="10"/>
      <name val="Arial"/>
      <family val="2"/>
    </font>
    <font>
      <sz val="10"/>
      <name val="Arial"/>
    </font>
    <font>
      <strike/>
      <sz val="10"/>
      <name val="Arial"/>
    </font>
  </fonts>
  <fills count="2">
    <fill>
      <patternFill patternType="none"/>
    </fill>
    <fill>
      <patternFill patternType="gray125"/>
    </fill>
  </fills>
  <borders count="2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2" fillId="0" borderId="0" xfId="0" applyFont="1"/>
    <xf numFmtId="10" fontId="0" fillId="0" borderId="0" xfId="0" applyNumberFormat="1"/>
    <xf numFmtId="0" fontId="2" fillId="0" borderId="0" xfId="0" applyFont="1" applyAlignment="1">
      <alignment horizontal="left"/>
    </xf>
    <xf numFmtId="0" fontId="2" fillId="0" borderId="9" xfId="0" applyFont="1" applyBorder="1" applyAlignment="1">
      <alignment horizontal="left"/>
    </xf>
    <xf numFmtId="0" fontId="2" fillId="0" borderId="10" xfId="0" applyFont="1" applyBorder="1" applyAlignment="1">
      <alignment horizontal="center" wrapText="1"/>
    </xf>
    <xf numFmtId="0" fontId="2" fillId="0" borderId="10" xfId="0" applyFont="1" applyBorder="1" applyAlignment="1">
      <alignment horizontal="center"/>
    </xf>
    <xf numFmtId="0" fontId="2" fillId="0" borderId="10" xfId="0" applyFont="1" applyBorder="1"/>
    <xf numFmtId="0" fontId="2" fillId="0" borderId="11" xfId="0" applyFont="1" applyBorder="1" applyAlignment="1">
      <alignment horizontal="center"/>
    </xf>
    <xf numFmtId="0" fontId="2" fillId="0" borderId="12" xfId="0" applyFont="1" applyBorder="1" applyAlignment="1">
      <alignment horizontal="center"/>
    </xf>
    <xf numFmtId="164" fontId="2" fillId="0" borderId="13" xfId="0" applyNumberFormat="1" applyFont="1" applyBorder="1"/>
    <xf numFmtId="0" fontId="3" fillId="0" borderId="13" xfId="0" applyFont="1" applyBorder="1" applyAlignment="1">
      <alignment horizontal="center"/>
    </xf>
    <xf numFmtId="0" fontId="0" fillId="0" borderId="13" xfId="0" applyBorder="1"/>
    <xf numFmtId="2" fontId="0" fillId="0" borderId="13" xfId="0" applyNumberFormat="1" applyBorder="1"/>
    <xf numFmtId="44" fontId="0" fillId="0" borderId="13" xfId="2" applyFont="1" applyBorder="1"/>
    <xf numFmtId="165" fontId="0" fillId="0" borderId="13" xfId="1" applyNumberFormat="1" applyFont="1" applyBorder="1"/>
    <xf numFmtId="0" fontId="2" fillId="0" borderId="13" xfId="0" applyFont="1" applyBorder="1"/>
    <xf numFmtId="0" fontId="4" fillId="0" borderId="13" xfId="0" applyFont="1" applyBorder="1"/>
    <xf numFmtId="165" fontId="2" fillId="0" borderId="13" xfId="1" applyNumberFormat="1" applyFont="1" applyBorder="1"/>
    <xf numFmtId="39" fontId="2" fillId="0" borderId="13" xfId="0" applyNumberFormat="1" applyFont="1" applyBorder="1"/>
    <xf numFmtId="37" fontId="2" fillId="0" borderId="13" xfId="0" applyNumberFormat="1" applyFont="1" applyBorder="1"/>
    <xf numFmtId="3" fontId="0" fillId="0" borderId="13" xfId="2" applyNumberFormat="1" applyFont="1" applyBorder="1"/>
    <xf numFmtId="43" fontId="0" fillId="0" borderId="13" xfId="1" applyFont="1" applyBorder="1"/>
    <xf numFmtId="165" fontId="0" fillId="0" borderId="13" xfId="1" applyNumberFormat="1" applyFont="1" applyBorder="1" applyAlignment="1">
      <alignment wrapText="1"/>
    </xf>
    <xf numFmtId="0" fontId="5" fillId="0" borderId="13" xfId="0" applyFont="1" applyBorder="1"/>
    <xf numFmtId="3" fontId="5" fillId="0" borderId="13" xfId="2" applyNumberFormat="1" applyFont="1" applyBorder="1"/>
    <xf numFmtId="43" fontId="5" fillId="0" borderId="13" xfId="1" applyFont="1" applyBorder="1"/>
    <xf numFmtId="165" fontId="5" fillId="0" borderId="13" xfId="1" applyNumberFormat="1" applyFont="1" applyBorder="1"/>
    <xf numFmtId="3" fontId="2" fillId="0" borderId="13" xfId="0" applyNumberFormat="1" applyFont="1" applyBorder="1"/>
    <xf numFmtId="166" fontId="2" fillId="0" borderId="13" xfId="2" applyNumberFormat="1" applyFont="1" applyBorder="1"/>
    <xf numFmtId="3" fontId="0" fillId="0" borderId="13" xfId="0" applyNumberFormat="1" applyBorder="1"/>
    <xf numFmtId="0" fontId="5" fillId="0" borderId="0" xfId="0" applyFont="1"/>
    <xf numFmtId="0" fontId="2" fillId="0" borderId="12" xfId="0" applyFont="1" applyBorder="1" applyAlignment="1">
      <alignment horizontal="center" wrapText="1"/>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0" fillId="0" borderId="0" xfId="0" applyAlignment="1">
      <alignment horizontal="center"/>
    </xf>
    <xf numFmtId="0" fontId="2" fillId="0" borderId="0" xfId="0" applyFont="1" applyAlignment="1">
      <alignment horizontal="left" wrapText="1"/>
    </xf>
    <xf numFmtId="165" fontId="0" fillId="0" borderId="0" xfId="1" applyNumberFormat="1" applyFont="1" applyBorder="1"/>
    <xf numFmtId="0" fontId="3" fillId="0" borderId="0" xfId="0" applyFont="1" applyAlignment="1">
      <alignment horizontal="left"/>
    </xf>
    <xf numFmtId="0" fontId="4" fillId="0" borderId="0" xfId="0" applyFont="1"/>
    <xf numFmtId="165" fontId="2" fillId="0" borderId="14" xfId="1" applyNumberFormat="1" applyFont="1" applyBorder="1"/>
    <xf numFmtId="165" fontId="2" fillId="0" borderId="0" xfId="1" applyNumberFormat="1" applyFont="1" applyBorder="1"/>
    <xf numFmtId="43" fontId="0" fillId="0" borderId="0" xfId="1" applyFont="1" applyBorder="1"/>
    <xf numFmtId="0" fontId="0" fillId="0" borderId="0" xfId="0" applyAlignment="1">
      <alignment horizontal="left"/>
    </xf>
    <xf numFmtId="9" fontId="0" fillId="0" borderId="0" xfId="3" applyFont="1"/>
    <xf numFmtId="165" fontId="0" fillId="0" borderId="0" xfId="1" applyNumberFormat="1" applyFont="1"/>
    <xf numFmtId="165" fontId="0" fillId="0" borderId="0" xfId="0" applyNumberFormat="1"/>
    <xf numFmtId="165" fontId="2" fillId="0" borderId="15" xfId="1" applyNumberFormat="1" applyFont="1" applyBorder="1"/>
    <xf numFmtId="44" fontId="0" fillId="0" borderId="0" xfId="2" applyFont="1"/>
    <xf numFmtId="0" fontId="2" fillId="0" borderId="10" xfId="0" applyFont="1" applyBorder="1" applyAlignment="1">
      <alignment wrapText="1"/>
    </xf>
    <xf numFmtId="44" fontId="2" fillId="0" borderId="12" xfId="2" applyFont="1" applyBorder="1" applyAlignment="1">
      <alignment horizontal="center"/>
    </xf>
    <xf numFmtId="9" fontId="0" fillId="0" borderId="0" xfId="0" applyNumberFormat="1"/>
    <xf numFmtId="0" fontId="3" fillId="0" borderId="13" xfId="0" applyFont="1" applyBorder="1"/>
    <xf numFmtId="1" fontId="0" fillId="0" borderId="13" xfId="0" applyNumberFormat="1" applyBorder="1"/>
    <xf numFmtId="165" fontId="1" fillId="0" borderId="13" xfId="1" applyNumberFormat="1" applyBorder="1"/>
    <xf numFmtId="165" fontId="4" fillId="0" borderId="13" xfId="1" applyNumberFormat="1" applyFont="1" applyBorder="1"/>
    <xf numFmtId="0" fontId="2" fillId="0" borderId="0" xfId="0" applyFont="1" applyAlignment="1">
      <alignment wrapText="1"/>
    </xf>
    <xf numFmtId="1" fontId="2" fillId="0" borderId="13" xfId="0" applyNumberFormat="1" applyFont="1" applyBorder="1"/>
    <xf numFmtId="0" fontId="0" fillId="0" borderId="16" xfId="0" applyBorder="1" applyAlignment="1">
      <alignment horizontal="center"/>
    </xf>
    <xf numFmtId="0" fontId="3" fillId="0" borderId="14" xfId="0" applyFont="1" applyBorder="1"/>
    <xf numFmtId="0" fontId="0" fillId="0" borderId="14" xfId="0" applyBorder="1"/>
    <xf numFmtId="0" fontId="0" fillId="0" borderId="17" xfId="0" applyBorder="1"/>
    <xf numFmtId="0" fontId="0" fillId="0" borderId="18" xfId="0" applyBorder="1"/>
    <xf numFmtId="0" fontId="0" fillId="0" borderId="19" xfId="0" applyBorder="1"/>
    <xf numFmtId="0" fontId="0" fillId="0" borderId="20" xfId="0" applyBorder="1" applyAlignment="1">
      <alignment horizontal="center"/>
    </xf>
    <xf numFmtId="0" fontId="0" fillId="0" borderId="20" xfId="0" applyBorder="1"/>
    <xf numFmtId="0" fontId="0" fillId="0" borderId="21" xfId="0" applyBorder="1"/>
    <xf numFmtId="2" fontId="0" fillId="0" borderId="0" xfId="0" applyNumberFormat="1"/>
    <xf numFmtId="0" fontId="0" fillId="0" borderId="22" xfId="0" applyBorder="1"/>
    <xf numFmtId="0" fontId="0" fillId="0" borderId="23" xfId="0" applyBorder="1"/>
    <xf numFmtId="0" fontId="0" fillId="0" borderId="24" xfId="0" applyBorder="1"/>
    <xf numFmtId="0" fontId="0" fillId="0" borderId="0" xfId="0" applyAlignment="1">
      <alignmen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0" fillId="0" borderId="4" xfId="0" applyBorder="1"/>
    <xf numFmtId="0" fontId="0" fillId="0" borderId="0" xfId="0"/>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center"/>
    </xf>
    <xf numFmtId="0" fontId="0" fillId="0" borderId="5" xfId="0" applyBorder="1" applyAlignment="1">
      <alignment horizontal="center"/>
    </xf>
    <xf numFmtId="0" fontId="2" fillId="0" borderId="6" xfId="0" applyFont="1" applyBorder="1"/>
    <xf numFmtId="0" fontId="2" fillId="0" borderId="7" xfId="0" applyFont="1" applyBorder="1"/>
    <xf numFmtId="0" fontId="2" fillId="0" borderId="8" xfId="0" applyFont="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632460</xdr:colOff>
      <xdr:row>10</xdr:row>
      <xdr:rowOff>66675</xdr:rowOff>
    </xdr:from>
    <xdr:to>
      <xdr:col>9</xdr:col>
      <xdr:colOff>1419232</xdr:colOff>
      <xdr:row>17</xdr:row>
      <xdr:rowOff>133350</xdr:rowOff>
    </xdr:to>
    <xdr:sp macro="" textlink="">
      <xdr:nvSpPr>
        <xdr:cNvPr id="2" name="WordArt 1">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rot="-1671247">
          <a:off x="6911340" y="2177415"/>
          <a:ext cx="4299592"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312420</xdr:colOff>
      <xdr:row>9</xdr:row>
      <xdr:rowOff>19050</xdr:rowOff>
    </xdr:from>
    <xdr:to>
      <xdr:col>7</xdr:col>
      <xdr:colOff>140970</xdr:colOff>
      <xdr:row>11</xdr:row>
      <xdr:rowOff>0</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rot="-1671247">
          <a:off x="3284220" y="1893570"/>
          <a:ext cx="4362450" cy="316230"/>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1485900</xdr:colOff>
      <xdr:row>9</xdr:row>
      <xdr:rowOff>9525</xdr:rowOff>
    </xdr:from>
    <xdr:to>
      <xdr:col>6</xdr:col>
      <xdr:colOff>561969</xdr:colOff>
      <xdr:row>16</xdr:row>
      <xdr:rowOff>76200</xdr:rowOff>
    </xdr:to>
    <xdr:sp macro="" textlink="">
      <xdr:nvSpPr>
        <xdr:cNvPr id="2" name="WordArt 1">
          <a:extLst>
            <a:ext uri="{FF2B5EF4-FFF2-40B4-BE49-F238E27FC236}">
              <a16:creationId xmlns:a16="http://schemas.microsoft.com/office/drawing/2014/main" id="{00000000-0008-0000-0200-000002000000}"/>
            </a:ext>
          </a:extLst>
        </xdr:cNvPr>
        <xdr:cNvSpPr>
          <a:spLocks noChangeArrowheads="1" noChangeShapeType="1" noTextEdit="1"/>
        </xdr:cNvSpPr>
      </xdr:nvSpPr>
      <xdr:spPr bwMode="auto">
        <a:xfrm rot="-1671247">
          <a:off x="2095500" y="1716405"/>
          <a:ext cx="4234809"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2156460</xdr:colOff>
      <xdr:row>17</xdr:row>
      <xdr:rowOff>0</xdr:rowOff>
    </xdr:from>
    <xdr:to>
      <xdr:col>6</xdr:col>
      <xdr:colOff>131453</xdr:colOff>
      <xdr:row>24</xdr:row>
      <xdr:rowOff>66675</xdr:rowOff>
    </xdr:to>
    <xdr:sp macro="" textlink="">
      <xdr:nvSpPr>
        <xdr:cNvPr id="2" name="WordArt 1">
          <a:extLst>
            <a:ext uri="{FF2B5EF4-FFF2-40B4-BE49-F238E27FC236}">
              <a16:creationId xmlns:a16="http://schemas.microsoft.com/office/drawing/2014/main" id="{00000000-0008-0000-0300-000002000000}"/>
            </a:ext>
          </a:extLst>
        </xdr:cNvPr>
        <xdr:cNvSpPr>
          <a:spLocks noChangeArrowheads="1" noChangeShapeType="1" noTextEdit="1"/>
        </xdr:cNvSpPr>
      </xdr:nvSpPr>
      <xdr:spPr bwMode="auto">
        <a:xfrm rot="-1671247">
          <a:off x="2156460" y="3040380"/>
          <a:ext cx="4276733"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758190</xdr:colOff>
      <xdr:row>10</xdr:row>
      <xdr:rowOff>171450</xdr:rowOff>
    </xdr:from>
    <xdr:to>
      <xdr:col>11</xdr:col>
      <xdr:colOff>142864</xdr:colOff>
      <xdr:row>23</xdr:row>
      <xdr:rowOff>40021</xdr:rowOff>
    </xdr:to>
    <xdr:sp macro="" textlink="">
      <xdr:nvSpPr>
        <xdr:cNvPr id="2" name="WordArt 1">
          <a:extLst>
            <a:ext uri="{FF2B5EF4-FFF2-40B4-BE49-F238E27FC236}">
              <a16:creationId xmlns:a16="http://schemas.microsoft.com/office/drawing/2014/main" id="{00000000-0008-0000-0400-000002000000}"/>
            </a:ext>
          </a:extLst>
        </xdr:cNvPr>
        <xdr:cNvSpPr>
          <a:spLocks noChangeArrowheads="1" noChangeShapeType="1" noTextEdit="1"/>
        </xdr:cNvSpPr>
      </xdr:nvSpPr>
      <xdr:spPr bwMode="auto">
        <a:xfrm rot="-1671247">
          <a:off x="4438650" y="2228850"/>
          <a:ext cx="6090274" cy="2078371"/>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171450</xdr:colOff>
      <xdr:row>7</xdr:row>
      <xdr:rowOff>93345</xdr:rowOff>
    </xdr:from>
    <xdr:to>
      <xdr:col>6</xdr:col>
      <xdr:colOff>1362092</xdr:colOff>
      <xdr:row>14</xdr:row>
      <xdr:rowOff>160020</xdr:rowOff>
    </xdr:to>
    <xdr:sp macro="" textlink="">
      <xdr:nvSpPr>
        <xdr:cNvPr id="2" name="WordArt 1">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rot="-1671247">
          <a:off x="2320290" y="1464945"/>
          <a:ext cx="4276742"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624840</xdr:colOff>
      <xdr:row>7</xdr:row>
      <xdr:rowOff>142875</xdr:rowOff>
    </xdr:from>
    <xdr:to>
      <xdr:col>8</xdr:col>
      <xdr:colOff>295282</xdr:colOff>
      <xdr:row>15</xdr:row>
      <xdr:rowOff>47625</xdr:rowOff>
    </xdr:to>
    <xdr:sp macro="" textlink="">
      <xdr:nvSpPr>
        <xdr:cNvPr id="2" name="WordArt 1">
          <a:extLst>
            <a:ext uri="{FF2B5EF4-FFF2-40B4-BE49-F238E27FC236}">
              <a16:creationId xmlns:a16="http://schemas.microsoft.com/office/drawing/2014/main" id="{00000000-0008-0000-0600-000002000000}"/>
            </a:ext>
          </a:extLst>
        </xdr:cNvPr>
        <xdr:cNvSpPr>
          <a:spLocks noChangeArrowheads="1" noChangeShapeType="1" noTextEdit="1"/>
        </xdr:cNvSpPr>
      </xdr:nvSpPr>
      <xdr:spPr bwMode="auto">
        <a:xfrm rot="-1671247">
          <a:off x="1844040" y="1514475"/>
          <a:ext cx="4227202" cy="1245870"/>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opLeftCell="K1" zoomScaleNormal="100" workbookViewId="0">
      <selection activeCell="P5" sqref="P5"/>
    </sheetView>
  </sheetViews>
  <sheetFormatPr defaultRowHeight="14.4" x14ac:dyDescent="0.3"/>
  <cols>
    <col min="1" max="1" width="8" customWidth="1"/>
    <col min="2" max="2" width="11.44140625" customWidth="1"/>
    <col min="3" max="3" width="29.6640625" bestFit="1" customWidth="1"/>
    <col min="4" max="4" width="28" bestFit="1" customWidth="1"/>
    <col min="5" max="5" width="14.44140625" bestFit="1" customWidth="1"/>
    <col min="6" max="6" width="9.33203125" customWidth="1"/>
    <col min="7" max="7" width="10.6640625" customWidth="1"/>
    <col min="8" max="8" width="9.88671875" bestFit="1" customWidth="1"/>
    <col min="9" max="9" width="21.33203125" bestFit="1" customWidth="1"/>
    <col min="10" max="10" width="21" bestFit="1" customWidth="1"/>
    <col min="11" max="11" width="21.33203125" bestFit="1" customWidth="1"/>
    <col min="12" max="12" width="12.33203125" bestFit="1" customWidth="1"/>
    <col min="13" max="13" width="21.33203125" bestFit="1" customWidth="1"/>
    <col min="14" max="14" width="19.5546875" bestFit="1" customWidth="1"/>
    <col min="15" max="15" width="21" bestFit="1" customWidth="1"/>
    <col min="16" max="16" width="19.5546875" customWidth="1"/>
    <col min="18" max="18" width="9.6640625" customWidth="1"/>
    <col min="19" max="19" width="9.33203125" bestFit="1" customWidth="1"/>
    <col min="257" max="257" width="8" customWidth="1"/>
    <col min="258" max="258" width="11.44140625" customWidth="1"/>
    <col min="259" max="259" width="29.6640625" bestFit="1" customWidth="1"/>
    <col min="260" max="260" width="28" bestFit="1" customWidth="1"/>
    <col min="261" max="261" width="14.44140625" bestFit="1" customWidth="1"/>
    <col min="262" max="262" width="9.33203125" customWidth="1"/>
    <col min="263" max="263" width="10.6640625" customWidth="1"/>
    <col min="264" max="264" width="9.88671875" bestFit="1" customWidth="1"/>
    <col min="265" max="265" width="21.33203125" bestFit="1" customWidth="1"/>
    <col min="266" max="266" width="21" bestFit="1" customWidth="1"/>
    <col min="267" max="267" width="21.33203125" bestFit="1" customWidth="1"/>
    <col min="268" max="268" width="12.33203125" bestFit="1" customWidth="1"/>
    <col min="269" max="269" width="21.33203125" bestFit="1" customWidth="1"/>
    <col min="270" max="270" width="19.5546875" bestFit="1" customWidth="1"/>
    <col min="271" max="271" width="21" bestFit="1" customWidth="1"/>
    <col min="272" max="272" width="19.5546875" customWidth="1"/>
    <col min="274" max="274" width="9.6640625" customWidth="1"/>
    <col min="275" max="275" width="9.33203125" bestFit="1" customWidth="1"/>
    <col min="513" max="513" width="8" customWidth="1"/>
    <col min="514" max="514" width="11.44140625" customWidth="1"/>
    <col min="515" max="515" width="29.6640625" bestFit="1" customWidth="1"/>
    <col min="516" max="516" width="28" bestFit="1" customWidth="1"/>
    <col min="517" max="517" width="14.44140625" bestFit="1" customWidth="1"/>
    <col min="518" max="518" width="9.33203125" customWidth="1"/>
    <col min="519" max="519" width="10.6640625" customWidth="1"/>
    <col min="520" max="520" width="9.88671875" bestFit="1" customWidth="1"/>
    <col min="521" max="521" width="21.33203125" bestFit="1" customWidth="1"/>
    <col min="522" max="522" width="21" bestFit="1" customWidth="1"/>
    <col min="523" max="523" width="21.33203125" bestFit="1" customWidth="1"/>
    <col min="524" max="524" width="12.33203125" bestFit="1" customWidth="1"/>
    <col min="525" max="525" width="21.33203125" bestFit="1" customWidth="1"/>
    <col min="526" max="526" width="19.5546875" bestFit="1" customWidth="1"/>
    <col min="527" max="527" width="21" bestFit="1" customWidth="1"/>
    <col min="528" max="528" width="19.5546875" customWidth="1"/>
    <col min="530" max="530" width="9.6640625" customWidth="1"/>
    <col min="531" max="531" width="9.33203125" bestFit="1" customWidth="1"/>
    <col min="769" max="769" width="8" customWidth="1"/>
    <col min="770" max="770" width="11.44140625" customWidth="1"/>
    <col min="771" max="771" width="29.6640625" bestFit="1" customWidth="1"/>
    <col min="772" max="772" width="28" bestFit="1" customWidth="1"/>
    <col min="773" max="773" width="14.44140625" bestFit="1" customWidth="1"/>
    <col min="774" max="774" width="9.33203125" customWidth="1"/>
    <col min="775" max="775" width="10.6640625" customWidth="1"/>
    <col min="776" max="776" width="9.88671875" bestFit="1" customWidth="1"/>
    <col min="777" max="777" width="21.33203125" bestFit="1" customWidth="1"/>
    <col min="778" max="778" width="21" bestFit="1" customWidth="1"/>
    <col min="779" max="779" width="21.33203125" bestFit="1" customWidth="1"/>
    <col min="780" max="780" width="12.33203125" bestFit="1" customWidth="1"/>
    <col min="781" max="781" width="21.33203125" bestFit="1" customWidth="1"/>
    <col min="782" max="782" width="19.5546875" bestFit="1" customWidth="1"/>
    <col min="783" max="783" width="21" bestFit="1" customWidth="1"/>
    <col min="784" max="784" width="19.5546875" customWidth="1"/>
    <col min="786" max="786" width="9.6640625" customWidth="1"/>
    <col min="787" max="787" width="9.33203125" bestFit="1" customWidth="1"/>
    <col min="1025" max="1025" width="8" customWidth="1"/>
    <col min="1026" max="1026" width="11.44140625" customWidth="1"/>
    <col min="1027" max="1027" width="29.6640625" bestFit="1" customWidth="1"/>
    <col min="1028" max="1028" width="28" bestFit="1" customWidth="1"/>
    <col min="1029" max="1029" width="14.44140625" bestFit="1" customWidth="1"/>
    <col min="1030" max="1030" width="9.33203125" customWidth="1"/>
    <col min="1031" max="1031" width="10.6640625" customWidth="1"/>
    <col min="1032" max="1032" width="9.88671875" bestFit="1" customWidth="1"/>
    <col min="1033" max="1033" width="21.33203125" bestFit="1" customWidth="1"/>
    <col min="1034" max="1034" width="21" bestFit="1" customWidth="1"/>
    <col min="1035" max="1035" width="21.33203125" bestFit="1" customWidth="1"/>
    <col min="1036" max="1036" width="12.33203125" bestFit="1" customWidth="1"/>
    <col min="1037" max="1037" width="21.33203125" bestFit="1" customWidth="1"/>
    <col min="1038" max="1038" width="19.5546875" bestFit="1" customWidth="1"/>
    <col min="1039" max="1039" width="21" bestFit="1" customWidth="1"/>
    <col min="1040" max="1040" width="19.5546875" customWidth="1"/>
    <col min="1042" max="1042" width="9.6640625" customWidth="1"/>
    <col min="1043" max="1043" width="9.33203125" bestFit="1" customWidth="1"/>
    <col min="1281" max="1281" width="8" customWidth="1"/>
    <col min="1282" max="1282" width="11.44140625" customWidth="1"/>
    <col min="1283" max="1283" width="29.6640625" bestFit="1" customWidth="1"/>
    <col min="1284" max="1284" width="28" bestFit="1" customWidth="1"/>
    <col min="1285" max="1285" width="14.44140625" bestFit="1" customWidth="1"/>
    <col min="1286" max="1286" width="9.33203125" customWidth="1"/>
    <col min="1287" max="1287" width="10.6640625" customWidth="1"/>
    <col min="1288" max="1288" width="9.88671875" bestFit="1" customWidth="1"/>
    <col min="1289" max="1289" width="21.33203125" bestFit="1" customWidth="1"/>
    <col min="1290" max="1290" width="21" bestFit="1" customWidth="1"/>
    <col min="1291" max="1291" width="21.33203125" bestFit="1" customWidth="1"/>
    <col min="1292" max="1292" width="12.33203125" bestFit="1" customWidth="1"/>
    <col min="1293" max="1293" width="21.33203125" bestFit="1" customWidth="1"/>
    <col min="1294" max="1294" width="19.5546875" bestFit="1" customWidth="1"/>
    <col min="1295" max="1295" width="21" bestFit="1" customWidth="1"/>
    <col min="1296" max="1296" width="19.5546875" customWidth="1"/>
    <col min="1298" max="1298" width="9.6640625" customWidth="1"/>
    <col min="1299" max="1299" width="9.33203125" bestFit="1" customWidth="1"/>
    <col min="1537" max="1537" width="8" customWidth="1"/>
    <col min="1538" max="1538" width="11.44140625" customWidth="1"/>
    <col min="1539" max="1539" width="29.6640625" bestFit="1" customWidth="1"/>
    <col min="1540" max="1540" width="28" bestFit="1" customWidth="1"/>
    <col min="1541" max="1541" width="14.44140625" bestFit="1" customWidth="1"/>
    <col min="1542" max="1542" width="9.33203125" customWidth="1"/>
    <col min="1543" max="1543" width="10.6640625" customWidth="1"/>
    <col min="1544" max="1544" width="9.88671875" bestFit="1" customWidth="1"/>
    <col min="1545" max="1545" width="21.33203125" bestFit="1" customWidth="1"/>
    <col min="1546" max="1546" width="21" bestFit="1" customWidth="1"/>
    <col min="1547" max="1547" width="21.33203125" bestFit="1" customWidth="1"/>
    <col min="1548" max="1548" width="12.33203125" bestFit="1" customWidth="1"/>
    <col min="1549" max="1549" width="21.33203125" bestFit="1" customWidth="1"/>
    <col min="1550" max="1550" width="19.5546875" bestFit="1" customWidth="1"/>
    <col min="1551" max="1551" width="21" bestFit="1" customWidth="1"/>
    <col min="1552" max="1552" width="19.5546875" customWidth="1"/>
    <col min="1554" max="1554" width="9.6640625" customWidth="1"/>
    <col min="1555" max="1555" width="9.33203125" bestFit="1" customWidth="1"/>
    <col min="1793" max="1793" width="8" customWidth="1"/>
    <col min="1794" max="1794" width="11.44140625" customWidth="1"/>
    <col min="1795" max="1795" width="29.6640625" bestFit="1" customWidth="1"/>
    <col min="1796" max="1796" width="28" bestFit="1" customWidth="1"/>
    <col min="1797" max="1797" width="14.44140625" bestFit="1" customWidth="1"/>
    <col min="1798" max="1798" width="9.33203125" customWidth="1"/>
    <col min="1799" max="1799" width="10.6640625" customWidth="1"/>
    <col min="1800" max="1800" width="9.88671875" bestFit="1" customWidth="1"/>
    <col min="1801" max="1801" width="21.33203125" bestFit="1" customWidth="1"/>
    <col min="1802" max="1802" width="21" bestFit="1" customWidth="1"/>
    <col min="1803" max="1803" width="21.33203125" bestFit="1" customWidth="1"/>
    <col min="1804" max="1804" width="12.33203125" bestFit="1" customWidth="1"/>
    <col min="1805" max="1805" width="21.33203125" bestFit="1" customWidth="1"/>
    <col min="1806" max="1806" width="19.5546875" bestFit="1" customWidth="1"/>
    <col min="1807" max="1807" width="21" bestFit="1" customWidth="1"/>
    <col min="1808" max="1808" width="19.5546875" customWidth="1"/>
    <col min="1810" max="1810" width="9.6640625" customWidth="1"/>
    <col min="1811" max="1811" width="9.33203125" bestFit="1" customWidth="1"/>
    <col min="2049" max="2049" width="8" customWidth="1"/>
    <col min="2050" max="2050" width="11.44140625" customWidth="1"/>
    <col min="2051" max="2051" width="29.6640625" bestFit="1" customWidth="1"/>
    <col min="2052" max="2052" width="28" bestFit="1" customWidth="1"/>
    <col min="2053" max="2053" width="14.44140625" bestFit="1" customWidth="1"/>
    <col min="2054" max="2054" width="9.33203125" customWidth="1"/>
    <col min="2055" max="2055" width="10.6640625" customWidth="1"/>
    <col min="2056" max="2056" width="9.88671875" bestFit="1" customWidth="1"/>
    <col min="2057" max="2057" width="21.33203125" bestFit="1" customWidth="1"/>
    <col min="2058" max="2058" width="21" bestFit="1" customWidth="1"/>
    <col min="2059" max="2059" width="21.33203125" bestFit="1" customWidth="1"/>
    <col min="2060" max="2060" width="12.33203125" bestFit="1" customWidth="1"/>
    <col min="2061" max="2061" width="21.33203125" bestFit="1" customWidth="1"/>
    <col min="2062" max="2062" width="19.5546875" bestFit="1" customWidth="1"/>
    <col min="2063" max="2063" width="21" bestFit="1" customWidth="1"/>
    <col min="2064" max="2064" width="19.5546875" customWidth="1"/>
    <col min="2066" max="2066" width="9.6640625" customWidth="1"/>
    <col min="2067" max="2067" width="9.33203125" bestFit="1" customWidth="1"/>
    <col min="2305" max="2305" width="8" customWidth="1"/>
    <col min="2306" max="2306" width="11.44140625" customWidth="1"/>
    <col min="2307" max="2307" width="29.6640625" bestFit="1" customWidth="1"/>
    <col min="2308" max="2308" width="28" bestFit="1" customWidth="1"/>
    <col min="2309" max="2309" width="14.44140625" bestFit="1" customWidth="1"/>
    <col min="2310" max="2310" width="9.33203125" customWidth="1"/>
    <col min="2311" max="2311" width="10.6640625" customWidth="1"/>
    <col min="2312" max="2312" width="9.88671875" bestFit="1" customWidth="1"/>
    <col min="2313" max="2313" width="21.33203125" bestFit="1" customWidth="1"/>
    <col min="2314" max="2314" width="21" bestFit="1" customWidth="1"/>
    <col min="2315" max="2315" width="21.33203125" bestFit="1" customWidth="1"/>
    <col min="2316" max="2316" width="12.33203125" bestFit="1" customWidth="1"/>
    <col min="2317" max="2317" width="21.33203125" bestFit="1" customWidth="1"/>
    <col min="2318" max="2318" width="19.5546875" bestFit="1" customWidth="1"/>
    <col min="2319" max="2319" width="21" bestFit="1" customWidth="1"/>
    <col min="2320" max="2320" width="19.5546875" customWidth="1"/>
    <col min="2322" max="2322" width="9.6640625" customWidth="1"/>
    <col min="2323" max="2323" width="9.33203125" bestFit="1" customWidth="1"/>
    <col min="2561" max="2561" width="8" customWidth="1"/>
    <col min="2562" max="2562" width="11.44140625" customWidth="1"/>
    <col min="2563" max="2563" width="29.6640625" bestFit="1" customWidth="1"/>
    <col min="2564" max="2564" width="28" bestFit="1" customWidth="1"/>
    <col min="2565" max="2565" width="14.44140625" bestFit="1" customWidth="1"/>
    <col min="2566" max="2566" width="9.33203125" customWidth="1"/>
    <col min="2567" max="2567" width="10.6640625" customWidth="1"/>
    <col min="2568" max="2568" width="9.88671875" bestFit="1" customWidth="1"/>
    <col min="2569" max="2569" width="21.33203125" bestFit="1" customWidth="1"/>
    <col min="2570" max="2570" width="21" bestFit="1" customWidth="1"/>
    <col min="2571" max="2571" width="21.33203125" bestFit="1" customWidth="1"/>
    <col min="2572" max="2572" width="12.33203125" bestFit="1" customWidth="1"/>
    <col min="2573" max="2573" width="21.33203125" bestFit="1" customWidth="1"/>
    <col min="2574" max="2574" width="19.5546875" bestFit="1" customWidth="1"/>
    <col min="2575" max="2575" width="21" bestFit="1" customWidth="1"/>
    <col min="2576" max="2576" width="19.5546875" customWidth="1"/>
    <col min="2578" max="2578" width="9.6640625" customWidth="1"/>
    <col min="2579" max="2579" width="9.33203125" bestFit="1" customWidth="1"/>
    <col min="2817" max="2817" width="8" customWidth="1"/>
    <col min="2818" max="2818" width="11.44140625" customWidth="1"/>
    <col min="2819" max="2819" width="29.6640625" bestFit="1" customWidth="1"/>
    <col min="2820" max="2820" width="28" bestFit="1" customWidth="1"/>
    <col min="2821" max="2821" width="14.44140625" bestFit="1" customWidth="1"/>
    <col min="2822" max="2822" width="9.33203125" customWidth="1"/>
    <col min="2823" max="2823" width="10.6640625" customWidth="1"/>
    <col min="2824" max="2824" width="9.88671875" bestFit="1" customWidth="1"/>
    <col min="2825" max="2825" width="21.33203125" bestFit="1" customWidth="1"/>
    <col min="2826" max="2826" width="21" bestFit="1" customWidth="1"/>
    <col min="2827" max="2827" width="21.33203125" bestFit="1" customWidth="1"/>
    <col min="2828" max="2828" width="12.33203125" bestFit="1" customWidth="1"/>
    <col min="2829" max="2829" width="21.33203125" bestFit="1" customWidth="1"/>
    <col min="2830" max="2830" width="19.5546875" bestFit="1" customWidth="1"/>
    <col min="2831" max="2831" width="21" bestFit="1" customWidth="1"/>
    <col min="2832" max="2832" width="19.5546875" customWidth="1"/>
    <col min="2834" max="2834" width="9.6640625" customWidth="1"/>
    <col min="2835" max="2835" width="9.33203125" bestFit="1" customWidth="1"/>
    <col min="3073" max="3073" width="8" customWidth="1"/>
    <col min="3074" max="3074" width="11.44140625" customWidth="1"/>
    <col min="3075" max="3075" width="29.6640625" bestFit="1" customWidth="1"/>
    <col min="3076" max="3076" width="28" bestFit="1" customWidth="1"/>
    <col min="3077" max="3077" width="14.44140625" bestFit="1" customWidth="1"/>
    <col min="3078" max="3078" width="9.33203125" customWidth="1"/>
    <col min="3079" max="3079" width="10.6640625" customWidth="1"/>
    <col min="3080" max="3080" width="9.88671875" bestFit="1" customWidth="1"/>
    <col min="3081" max="3081" width="21.33203125" bestFit="1" customWidth="1"/>
    <col min="3082" max="3082" width="21" bestFit="1" customWidth="1"/>
    <col min="3083" max="3083" width="21.33203125" bestFit="1" customWidth="1"/>
    <col min="3084" max="3084" width="12.33203125" bestFit="1" customWidth="1"/>
    <col min="3085" max="3085" width="21.33203125" bestFit="1" customWidth="1"/>
    <col min="3086" max="3086" width="19.5546875" bestFit="1" customWidth="1"/>
    <col min="3087" max="3087" width="21" bestFit="1" customWidth="1"/>
    <col min="3088" max="3088" width="19.5546875" customWidth="1"/>
    <col min="3090" max="3090" width="9.6640625" customWidth="1"/>
    <col min="3091" max="3091" width="9.33203125" bestFit="1" customWidth="1"/>
    <col min="3329" max="3329" width="8" customWidth="1"/>
    <col min="3330" max="3330" width="11.44140625" customWidth="1"/>
    <col min="3331" max="3331" width="29.6640625" bestFit="1" customWidth="1"/>
    <col min="3332" max="3332" width="28" bestFit="1" customWidth="1"/>
    <col min="3333" max="3333" width="14.44140625" bestFit="1" customWidth="1"/>
    <col min="3334" max="3334" width="9.33203125" customWidth="1"/>
    <col min="3335" max="3335" width="10.6640625" customWidth="1"/>
    <col min="3336" max="3336" width="9.88671875" bestFit="1" customWidth="1"/>
    <col min="3337" max="3337" width="21.33203125" bestFit="1" customWidth="1"/>
    <col min="3338" max="3338" width="21" bestFit="1" customWidth="1"/>
    <col min="3339" max="3339" width="21.33203125" bestFit="1" customWidth="1"/>
    <col min="3340" max="3340" width="12.33203125" bestFit="1" customWidth="1"/>
    <col min="3341" max="3341" width="21.33203125" bestFit="1" customWidth="1"/>
    <col min="3342" max="3342" width="19.5546875" bestFit="1" customWidth="1"/>
    <col min="3343" max="3343" width="21" bestFit="1" customWidth="1"/>
    <col min="3344" max="3344" width="19.5546875" customWidth="1"/>
    <col min="3346" max="3346" width="9.6640625" customWidth="1"/>
    <col min="3347" max="3347" width="9.33203125" bestFit="1" customWidth="1"/>
    <col min="3585" max="3585" width="8" customWidth="1"/>
    <col min="3586" max="3586" width="11.44140625" customWidth="1"/>
    <col min="3587" max="3587" width="29.6640625" bestFit="1" customWidth="1"/>
    <col min="3588" max="3588" width="28" bestFit="1" customWidth="1"/>
    <col min="3589" max="3589" width="14.44140625" bestFit="1" customWidth="1"/>
    <col min="3590" max="3590" width="9.33203125" customWidth="1"/>
    <col min="3591" max="3591" width="10.6640625" customWidth="1"/>
    <col min="3592" max="3592" width="9.88671875" bestFit="1" customWidth="1"/>
    <col min="3593" max="3593" width="21.33203125" bestFit="1" customWidth="1"/>
    <col min="3594" max="3594" width="21" bestFit="1" customWidth="1"/>
    <col min="3595" max="3595" width="21.33203125" bestFit="1" customWidth="1"/>
    <col min="3596" max="3596" width="12.33203125" bestFit="1" customWidth="1"/>
    <col min="3597" max="3597" width="21.33203125" bestFit="1" customWidth="1"/>
    <col min="3598" max="3598" width="19.5546875" bestFit="1" customWidth="1"/>
    <col min="3599" max="3599" width="21" bestFit="1" customWidth="1"/>
    <col min="3600" max="3600" width="19.5546875" customWidth="1"/>
    <col min="3602" max="3602" width="9.6640625" customWidth="1"/>
    <col min="3603" max="3603" width="9.33203125" bestFit="1" customWidth="1"/>
    <col min="3841" max="3841" width="8" customWidth="1"/>
    <col min="3842" max="3842" width="11.44140625" customWidth="1"/>
    <col min="3843" max="3843" width="29.6640625" bestFit="1" customWidth="1"/>
    <col min="3844" max="3844" width="28" bestFit="1" customWidth="1"/>
    <col min="3845" max="3845" width="14.44140625" bestFit="1" customWidth="1"/>
    <col min="3846" max="3846" width="9.33203125" customWidth="1"/>
    <col min="3847" max="3847" width="10.6640625" customWidth="1"/>
    <col min="3848" max="3848" width="9.88671875" bestFit="1" customWidth="1"/>
    <col min="3849" max="3849" width="21.33203125" bestFit="1" customWidth="1"/>
    <col min="3850" max="3850" width="21" bestFit="1" customWidth="1"/>
    <col min="3851" max="3851" width="21.33203125" bestFit="1" customWidth="1"/>
    <col min="3852" max="3852" width="12.33203125" bestFit="1" customWidth="1"/>
    <col min="3853" max="3853" width="21.33203125" bestFit="1" customWidth="1"/>
    <col min="3854" max="3854" width="19.5546875" bestFit="1" customWidth="1"/>
    <col min="3855" max="3855" width="21" bestFit="1" customWidth="1"/>
    <col min="3856" max="3856" width="19.5546875" customWidth="1"/>
    <col min="3858" max="3858" width="9.6640625" customWidth="1"/>
    <col min="3859" max="3859" width="9.33203125" bestFit="1" customWidth="1"/>
    <col min="4097" max="4097" width="8" customWidth="1"/>
    <col min="4098" max="4098" width="11.44140625" customWidth="1"/>
    <col min="4099" max="4099" width="29.6640625" bestFit="1" customWidth="1"/>
    <col min="4100" max="4100" width="28" bestFit="1" customWidth="1"/>
    <col min="4101" max="4101" width="14.44140625" bestFit="1" customWidth="1"/>
    <col min="4102" max="4102" width="9.33203125" customWidth="1"/>
    <col min="4103" max="4103" width="10.6640625" customWidth="1"/>
    <col min="4104" max="4104" width="9.88671875" bestFit="1" customWidth="1"/>
    <col min="4105" max="4105" width="21.33203125" bestFit="1" customWidth="1"/>
    <col min="4106" max="4106" width="21" bestFit="1" customWidth="1"/>
    <col min="4107" max="4107" width="21.33203125" bestFit="1" customWidth="1"/>
    <col min="4108" max="4108" width="12.33203125" bestFit="1" customWidth="1"/>
    <col min="4109" max="4109" width="21.33203125" bestFit="1" customWidth="1"/>
    <col min="4110" max="4110" width="19.5546875" bestFit="1" customWidth="1"/>
    <col min="4111" max="4111" width="21" bestFit="1" customWidth="1"/>
    <col min="4112" max="4112" width="19.5546875" customWidth="1"/>
    <col min="4114" max="4114" width="9.6640625" customWidth="1"/>
    <col min="4115" max="4115" width="9.33203125" bestFit="1" customWidth="1"/>
    <col min="4353" max="4353" width="8" customWidth="1"/>
    <col min="4354" max="4354" width="11.44140625" customWidth="1"/>
    <col min="4355" max="4355" width="29.6640625" bestFit="1" customWidth="1"/>
    <col min="4356" max="4356" width="28" bestFit="1" customWidth="1"/>
    <col min="4357" max="4357" width="14.44140625" bestFit="1" customWidth="1"/>
    <col min="4358" max="4358" width="9.33203125" customWidth="1"/>
    <col min="4359" max="4359" width="10.6640625" customWidth="1"/>
    <col min="4360" max="4360" width="9.88671875" bestFit="1" customWidth="1"/>
    <col min="4361" max="4361" width="21.33203125" bestFit="1" customWidth="1"/>
    <col min="4362" max="4362" width="21" bestFit="1" customWidth="1"/>
    <col min="4363" max="4363" width="21.33203125" bestFit="1" customWidth="1"/>
    <col min="4364" max="4364" width="12.33203125" bestFit="1" customWidth="1"/>
    <col min="4365" max="4365" width="21.33203125" bestFit="1" customWidth="1"/>
    <col min="4366" max="4366" width="19.5546875" bestFit="1" customWidth="1"/>
    <col min="4367" max="4367" width="21" bestFit="1" customWidth="1"/>
    <col min="4368" max="4368" width="19.5546875" customWidth="1"/>
    <col min="4370" max="4370" width="9.6640625" customWidth="1"/>
    <col min="4371" max="4371" width="9.33203125" bestFit="1" customWidth="1"/>
    <col min="4609" max="4609" width="8" customWidth="1"/>
    <col min="4610" max="4610" width="11.44140625" customWidth="1"/>
    <col min="4611" max="4611" width="29.6640625" bestFit="1" customWidth="1"/>
    <col min="4612" max="4612" width="28" bestFit="1" customWidth="1"/>
    <col min="4613" max="4613" width="14.44140625" bestFit="1" customWidth="1"/>
    <col min="4614" max="4614" width="9.33203125" customWidth="1"/>
    <col min="4615" max="4615" width="10.6640625" customWidth="1"/>
    <col min="4616" max="4616" width="9.88671875" bestFit="1" customWidth="1"/>
    <col min="4617" max="4617" width="21.33203125" bestFit="1" customWidth="1"/>
    <col min="4618" max="4618" width="21" bestFit="1" customWidth="1"/>
    <col min="4619" max="4619" width="21.33203125" bestFit="1" customWidth="1"/>
    <col min="4620" max="4620" width="12.33203125" bestFit="1" customWidth="1"/>
    <col min="4621" max="4621" width="21.33203125" bestFit="1" customWidth="1"/>
    <col min="4622" max="4622" width="19.5546875" bestFit="1" customWidth="1"/>
    <col min="4623" max="4623" width="21" bestFit="1" customWidth="1"/>
    <col min="4624" max="4624" width="19.5546875" customWidth="1"/>
    <col min="4626" max="4626" width="9.6640625" customWidth="1"/>
    <col min="4627" max="4627" width="9.33203125" bestFit="1" customWidth="1"/>
    <col min="4865" max="4865" width="8" customWidth="1"/>
    <col min="4866" max="4866" width="11.44140625" customWidth="1"/>
    <col min="4867" max="4867" width="29.6640625" bestFit="1" customWidth="1"/>
    <col min="4868" max="4868" width="28" bestFit="1" customWidth="1"/>
    <col min="4869" max="4869" width="14.44140625" bestFit="1" customWidth="1"/>
    <col min="4870" max="4870" width="9.33203125" customWidth="1"/>
    <col min="4871" max="4871" width="10.6640625" customWidth="1"/>
    <col min="4872" max="4872" width="9.88671875" bestFit="1" customWidth="1"/>
    <col min="4873" max="4873" width="21.33203125" bestFit="1" customWidth="1"/>
    <col min="4874" max="4874" width="21" bestFit="1" customWidth="1"/>
    <col min="4875" max="4875" width="21.33203125" bestFit="1" customWidth="1"/>
    <col min="4876" max="4876" width="12.33203125" bestFit="1" customWidth="1"/>
    <col min="4877" max="4877" width="21.33203125" bestFit="1" customWidth="1"/>
    <col min="4878" max="4878" width="19.5546875" bestFit="1" customWidth="1"/>
    <col min="4879" max="4879" width="21" bestFit="1" customWidth="1"/>
    <col min="4880" max="4880" width="19.5546875" customWidth="1"/>
    <col min="4882" max="4882" width="9.6640625" customWidth="1"/>
    <col min="4883" max="4883" width="9.33203125" bestFit="1" customWidth="1"/>
    <col min="5121" max="5121" width="8" customWidth="1"/>
    <col min="5122" max="5122" width="11.44140625" customWidth="1"/>
    <col min="5123" max="5123" width="29.6640625" bestFit="1" customWidth="1"/>
    <col min="5124" max="5124" width="28" bestFit="1" customWidth="1"/>
    <col min="5125" max="5125" width="14.44140625" bestFit="1" customWidth="1"/>
    <col min="5126" max="5126" width="9.33203125" customWidth="1"/>
    <col min="5127" max="5127" width="10.6640625" customWidth="1"/>
    <col min="5128" max="5128" width="9.88671875" bestFit="1" customWidth="1"/>
    <col min="5129" max="5129" width="21.33203125" bestFit="1" customWidth="1"/>
    <col min="5130" max="5130" width="21" bestFit="1" customWidth="1"/>
    <col min="5131" max="5131" width="21.33203125" bestFit="1" customWidth="1"/>
    <col min="5132" max="5132" width="12.33203125" bestFit="1" customWidth="1"/>
    <col min="5133" max="5133" width="21.33203125" bestFit="1" customWidth="1"/>
    <col min="5134" max="5134" width="19.5546875" bestFit="1" customWidth="1"/>
    <col min="5135" max="5135" width="21" bestFit="1" customWidth="1"/>
    <col min="5136" max="5136" width="19.5546875" customWidth="1"/>
    <col min="5138" max="5138" width="9.6640625" customWidth="1"/>
    <col min="5139" max="5139" width="9.33203125" bestFit="1" customWidth="1"/>
    <col min="5377" max="5377" width="8" customWidth="1"/>
    <col min="5378" max="5378" width="11.44140625" customWidth="1"/>
    <col min="5379" max="5379" width="29.6640625" bestFit="1" customWidth="1"/>
    <col min="5380" max="5380" width="28" bestFit="1" customWidth="1"/>
    <col min="5381" max="5381" width="14.44140625" bestFit="1" customWidth="1"/>
    <col min="5382" max="5382" width="9.33203125" customWidth="1"/>
    <col min="5383" max="5383" width="10.6640625" customWidth="1"/>
    <col min="5384" max="5384" width="9.88671875" bestFit="1" customWidth="1"/>
    <col min="5385" max="5385" width="21.33203125" bestFit="1" customWidth="1"/>
    <col min="5386" max="5386" width="21" bestFit="1" customWidth="1"/>
    <col min="5387" max="5387" width="21.33203125" bestFit="1" customWidth="1"/>
    <col min="5388" max="5388" width="12.33203125" bestFit="1" customWidth="1"/>
    <col min="5389" max="5389" width="21.33203125" bestFit="1" customWidth="1"/>
    <col min="5390" max="5390" width="19.5546875" bestFit="1" customWidth="1"/>
    <col min="5391" max="5391" width="21" bestFit="1" customWidth="1"/>
    <col min="5392" max="5392" width="19.5546875" customWidth="1"/>
    <col min="5394" max="5394" width="9.6640625" customWidth="1"/>
    <col min="5395" max="5395" width="9.33203125" bestFit="1" customWidth="1"/>
    <col min="5633" max="5633" width="8" customWidth="1"/>
    <col min="5634" max="5634" width="11.44140625" customWidth="1"/>
    <col min="5635" max="5635" width="29.6640625" bestFit="1" customWidth="1"/>
    <col min="5636" max="5636" width="28" bestFit="1" customWidth="1"/>
    <col min="5637" max="5637" width="14.44140625" bestFit="1" customWidth="1"/>
    <col min="5638" max="5638" width="9.33203125" customWidth="1"/>
    <col min="5639" max="5639" width="10.6640625" customWidth="1"/>
    <col min="5640" max="5640" width="9.88671875" bestFit="1" customWidth="1"/>
    <col min="5641" max="5641" width="21.33203125" bestFit="1" customWidth="1"/>
    <col min="5642" max="5642" width="21" bestFit="1" customWidth="1"/>
    <col min="5643" max="5643" width="21.33203125" bestFit="1" customWidth="1"/>
    <col min="5644" max="5644" width="12.33203125" bestFit="1" customWidth="1"/>
    <col min="5645" max="5645" width="21.33203125" bestFit="1" customWidth="1"/>
    <col min="5646" max="5646" width="19.5546875" bestFit="1" customWidth="1"/>
    <col min="5647" max="5647" width="21" bestFit="1" customWidth="1"/>
    <col min="5648" max="5648" width="19.5546875" customWidth="1"/>
    <col min="5650" max="5650" width="9.6640625" customWidth="1"/>
    <col min="5651" max="5651" width="9.33203125" bestFit="1" customWidth="1"/>
    <col min="5889" max="5889" width="8" customWidth="1"/>
    <col min="5890" max="5890" width="11.44140625" customWidth="1"/>
    <col min="5891" max="5891" width="29.6640625" bestFit="1" customWidth="1"/>
    <col min="5892" max="5892" width="28" bestFit="1" customWidth="1"/>
    <col min="5893" max="5893" width="14.44140625" bestFit="1" customWidth="1"/>
    <col min="5894" max="5894" width="9.33203125" customWidth="1"/>
    <col min="5895" max="5895" width="10.6640625" customWidth="1"/>
    <col min="5896" max="5896" width="9.88671875" bestFit="1" customWidth="1"/>
    <col min="5897" max="5897" width="21.33203125" bestFit="1" customWidth="1"/>
    <col min="5898" max="5898" width="21" bestFit="1" customWidth="1"/>
    <col min="5899" max="5899" width="21.33203125" bestFit="1" customWidth="1"/>
    <col min="5900" max="5900" width="12.33203125" bestFit="1" customWidth="1"/>
    <col min="5901" max="5901" width="21.33203125" bestFit="1" customWidth="1"/>
    <col min="5902" max="5902" width="19.5546875" bestFit="1" customWidth="1"/>
    <col min="5903" max="5903" width="21" bestFit="1" customWidth="1"/>
    <col min="5904" max="5904" width="19.5546875" customWidth="1"/>
    <col min="5906" max="5906" width="9.6640625" customWidth="1"/>
    <col min="5907" max="5907" width="9.33203125" bestFit="1" customWidth="1"/>
    <col min="6145" max="6145" width="8" customWidth="1"/>
    <col min="6146" max="6146" width="11.44140625" customWidth="1"/>
    <col min="6147" max="6147" width="29.6640625" bestFit="1" customWidth="1"/>
    <col min="6148" max="6148" width="28" bestFit="1" customWidth="1"/>
    <col min="6149" max="6149" width="14.44140625" bestFit="1" customWidth="1"/>
    <col min="6150" max="6150" width="9.33203125" customWidth="1"/>
    <col min="6151" max="6151" width="10.6640625" customWidth="1"/>
    <col min="6152" max="6152" width="9.88671875" bestFit="1" customWidth="1"/>
    <col min="6153" max="6153" width="21.33203125" bestFit="1" customWidth="1"/>
    <col min="6154" max="6154" width="21" bestFit="1" customWidth="1"/>
    <col min="6155" max="6155" width="21.33203125" bestFit="1" customWidth="1"/>
    <col min="6156" max="6156" width="12.33203125" bestFit="1" customWidth="1"/>
    <col min="6157" max="6157" width="21.33203125" bestFit="1" customWidth="1"/>
    <col min="6158" max="6158" width="19.5546875" bestFit="1" customWidth="1"/>
    <col min="6159" max="6159" width="21" bestFit="1" customWidth="1"/>
    <col min="6160" max="6160" width="19.5546875" customWidth="1"/>
    <col min="6162" max="6162" width="9.6640625" customWidth="1"/>
    <col min="6163" max="6163" width="9.33203125" bestFit="1" customWidth="1"/>
    <col min="6401" max="6401" width="8" customWidth="1"/>
    <col min="6402" max="6402" width="11.44140625" customWidth="1"/>
    <col min="6403" max="6403" width="29.6640625" bestFit="1" customWidth="1"/>
    <col min="6404" max="6404" width="28" bestFit="1" customWidth="1"/>
    <col min="6405" max="6405" width="14.44140625" bestFit="1" customWidth="1"/>
    <col min="6406" max="6406" width="9.33203125" customWidth="1"/>
    <col min="6407" max="6407" width="10.6640625" customWidth="1"/>
    <col min="6408" max="6408" width="9.88671875" bestFit="1" customWidth="1"/>
    <col min="6409" max="6409" width="21.33203125" bestFit="1" customWidth="1"/>
    <col min="6410" max="6410" width="21" bestFit="1" customWidth="1"/>
    <col min="6411" max="6411" width="21.33203125" bestFit="1" customWidth="1"/>
    <col min="6412" max="6412" width="12.33203125" bestFit="1" customWidth="1"/>
    <col min="6413" max="6413" width="21.33203125" bestFit="1" customWidth="1"/>
    <col min="6414" max="6414" width="19.5546875" bestFit="1" customWidth="1"/>
    <col min="6415" max="6415" width="21" bestFit="1" customWidth="1"/>
    <col min="6416" max="6416" width="19.5546875" customWidth="1"/>
    <col min="6418" max="6418" width="9.6640625" customWidth="1"/>
    <col min="6419" max="6419" width="9.33203125" bestFit="1" customWidth="1"/>
    <col min="6657" max="6657" width="8" customWidth="1"/>
    <col min="6658" max="6658" width="11.44140625" customWidth="1"/>
    <col min="6659" max="6659" width="29.6640625" bestFit="1" customWidth="1"/>
    <col min="6660" max="6660" width="28" bestFit="1" customWidth="1"/>
    <col min="6661" max="6661" width="14.44140625" bestFit="1" customWidth="1"/>
    <col min="6662" max="6662" width="9.33203125" customWidth="1"/>
    <col min="6663" max="6663" width="10.6640625" customWidth="1"/>
    <col min="6664" max="6664" width="9.88671875" bestFit="1" customWidth="1"/>
    <col min="6665" max="6665" width="21.33203125" bestFit="1" customWidth="1"/>
    <col min="6666" max="6666" width="21" bestFit="1" customWidth="1"/>
    <col min="6667" max="6667" width="21.33203125" bestFit="1" customWidth="1"/>
    <col min="6668" max="6668" width="12.33203125" bestFit="1" customWidth="1"/>
    <col min="6669" max="6669" width="21.33203125" bestFit="1" customWidth="1"/>
    <col min="6670" max="6670" width="19.5546875" bestFit="1" customWidth="1"/>
    <col min="6671" max="6671" width="21" bestFit="1" customWidth="1"/>
    <col min="6672" max="6672" width="19.5546875" customWidth="1"/>
    <col min="6674" max="6674" width="9.6640625" customWidth="1"/>
    <col min="6675" max="6675" width="9.33203125" bestFit="1" customWidth="1"/>
    <col min="6913" max="6913" width="8" customWidth="1"/>
    <col min="6914" max="6914" width="11.44140625" customWidth="1"/>
    <col min="6915" max="6915" width="29.6640625" bestFit="1" customWidth="1"/>
    <col min="6916" max="6916" width="28" bestFit="1" customWidth="1"/>
    <col min="6917" max="6917" width="14.44140625" bestFit="1" customWidth="1"/>
    <col min="6918" max="6918" width="9.33203125" customWidth="1"/>
    <col min="6919" max="6919" width="10.6640625" customWidth="1"/>
    <col min="6920" max="6920" width="9.88671875" bestFit="1" customWidth="1"/>
    <col min="6921" max="6921" width="21.33203125" bestFit="1" customWidth="1"/>
    <col min="6922" max="6922" width="21" bestFit="1" customWidth="1"/>
    <col min="6923" max="6923" width="21.33203125" bestFit="1" customWidth="1"/>
    <col min="6924" max="6924" width="12.33203125" bestFit="1" customWidth="1"/>
    <col min="6925" max="6925" width="21.33203125" bestFit="1" customWidth="1"/>
    <col min="6926" max="6926" width="19.5546875" bestFit="1" customWidth="1"/>
    <col min="6927" max="6927" width="21" bestFit="1" customWidth="1"/>
    <col min="6928" max="6928" width="19.5546875" customWidth="1"/>
    <col min="6930" max="6930" width="9.6640625" customWidth="1"/>
    <col min="6931" max="6931" width="9.33203125" bestFit="1" customWidth="1"/>
    <col min="7169" max="7169" width="8" customWidth="1"/>
    <col min="7170" max="7170" width="11.44140625" customWidth="1"/>
    <col min="7171" max="7171" width="29.6640625" bestFit="1" customWidth="1"/>
    <col min="7172" max="7172" width="28" bestFit="1" customWidth="1"/>
    <col min="7173" max="7173" width="14.44140625" bestFit="1" customWidth="1"/>
    <col min="7174" max="7174" width="9.33203125" customWidth="1"/>
    <col min="7175" max="7175" width="10.6640625" customWidth="1"/>
    <col min="7176" max="7176" width="9.88671875" bestFit="1" customWidth="1"/>
    <col min="7177" max="7177" width="21.33203125" bestFit="1" customWidth="1"/>
    <col min="7178" max="7178" width="21" bestFit="1" customWidth="1"/>
    <col min="7179" max="7179" width="21.33203125" bestFit="1" customWidth="1"/>
    <col min="7180" max="7180" width="12.33203125" bestFit="1" customWidth="1"/>
    <col min="7181" max="7181" width="21.33203125" bestFit="1" customWidth="1"/>
    <col min="7182" max="7182" width="19.5546875" bestFit="1" customWidth="1"/>
    <col min="7183" max="7183" width="21" bestFit="1" customWidth="1"/>
    <col min="7184" max="7184" width="19.5546875" customWidth="1"/>
    <col min="7186" max="7186" width="9.6640625" customWidth="1"/>
    <col min="7187" max="7187" width="9.33203125" bestFit="1" customWidth="1"/>
    <col min="7425" max="7425" width="8" customWidth="1"/>
    <col min="7426" max="7426" width="11.44140625" customWidth="1"/>
    <col min="7427" max="7427" width="29.6640625" bestFit="1" customWidth="1"/>
    <col min="7428" max="7428" width="28" bestFit="1" customWidth="1"/>
    <col min="7429" max="7429" width="14.44140625" bestFit="1" customWidth="1"/>
    <col min="7430" max="7430" width="9.33203125" customWidth="1"/>
    <col min="7431" max="7431" width="10.6640625" customWidth="1"/>
    <col min="7432" max="7432" width="9.88671875" bestFit="1" customWidth="1"/>
    <col min="7433" max="7433" width="21.33203125" bestFit="1" customWidth="1"/>
    <col min="7434" max="7434" width="21" bestFit="1" customWidth="1"/>
    <col min="7435" max="7435" width="21.33203125" bestFit="1" customWidth="1"/>
    <col min="7436" max="7436" width="12.33203125" bestFit="1" customWidth="1"/>
    <col min="7437" max="7437" width="21.33203125" bestFit="1" customWidth="1"/>
    <col min="7438" max="7438" width="19.5546875" bestFit="1" customWidth="1"/>
    <col min="7439" max="7439" width="21" bestFit="1" customWidth="1"/>
    <col min="7440" max="7440" width="19.5546875" customWidth="1"/>
    <col min="7442" max="7442" width="9.6640625" customWidth="1"/>
    <col min="7443" max="7443" width="9.33203125" bestFit="1" customWidth="1"/>
    <col min="7681" max="7681" width="8" customWidth="1"/>
    <col min="7682" max="7682" width="11.44140625" customWidth="1"/>
    <col min="7683" max="7683" width="29.6640625" bestFit="1" customWidth="1"/>
    <col min="7684" max="7684" width="28" bestFit="1" customWidth="1"/>
    <col min="7685" max="7685" width="14.44140625" bestFit="1" customWidth="1"/>
    <col min="7686" max="7686" width="9.33203125" customWidth="1"/>
    <col min="7687" max="7687" width="10.6640625" customWidth="1"/>
    <col min="7688" max="7688" width="9.88671875" bestFit="1" customWidth="1"/>
    <col min="7689" max="7689" width="21.33203125" bestFit="1" customWidth="1"/>
    <col min="7690" max="7690" width="21" bestFit="1" customWidth="1"/>
    <col min="7691" max="7691" width="21.33203125" bestFit="1" customWidth="1"/>
    <col min="7692" max="7692" width="12.33203125" bestFit="1" customWidth="1"/>
    <col min="7693" max="7693" width="21.33203125" bestFit="1" customWidth="1"/>
    <col min="7694" max="7694" width="19.5546875" bestFit="1" customWidth="1"/>
    <col min="7695" max="7695" width="21" bestFit="1" customWidth="1"/>
    <col min="7696" max="7696" width="19.5546875" customWidth="1"/>
    <col min="7698" max="7698" width="9.6640625" customWidth="1"/>
    <col min="7699" max="7699" width="9.33203125" bestFit="1" customWidth="1"/>
    <col min="7937" max="7937" width="8" customWidth="1"/>
    <col min="7938" max="7938" width="11.44140625" customWidth="1"/>
    <col min="7939" max="7939" width="29.6640625" bestFit="1" customWidth="1"/>
    <col min="7940" max="7940" width="28" bestFit="1" customWidth="1"/>
    <col min="7941" max="7941" width="14.44140625" bestFit="1" customWidth="1"/>
    <col min="7942" max="7942" width="9.33203125" customWidth="1"/>
    <col min="7943" max="7943" width="10.6640625" customWidth="1"/>
    <col min="7944" max="7944" width="9.88671875" bestFit="1" customWidth="1"/>
    <col min="7945" max="7945" width="21.33203125" bestFit="1" customWidth="1"/>
    <col min="7946" max="7946" width="21" bestFit="1" customWidth="1"/>
    <col min="7947" max="7947" width="21.33203125" bestFit="1" customWidth="1"/>
    <col min="7948" max="7948" width="12.33203125" bestFit="1" customWidth="1"/>
    <col min="7949" max="7949" width="21.33203125" bestFit="1" customWidth="1"/>
    <col min="7950" max="7950" width="19.5546875" bestFit="1" customWidth="1"/>
    <col min="7951" max="7951" width="21" bestFit="1" customWidth="1"/>
    <col min="7952" max="7952" width="19.5546875" customWidth="1"/>
    <col min="7954" max="7954" width="9.6640625" customWidth="1"/>
    <col min="7955" max="7955" width="9.33203125" bestFit="1" customWidth="1"/>
    <col min="8193" max="8193" width="8" customWidth="1"/>
    <col min="8194" max="8194" width="11.44140625" customWidth="1"/>
    <col min="8195" max="8195" width="29.6640625" bestFit="1" customWidth="1"/>
    <col min="8196" max="8196" width="28" bestFit="1" customWidth="1"/>
    <col min="8197" max="8197" width="14.44140625" bestFit="1" customWidth="1"/>
    <col min="8198" max="8198" width="9.33203125" customWidth="1"/>
    <col min="8199" max="8199" width="10.6640625" customWidth="1"/>
    <col min="8200" max="8200" width="9.88671875" bestFit="1" customWidth="1"/>
    <col min="8201" max="8201" width="21.33203125" bestFit="1" customWidth="1"/>
    <col min="8202" max="8202" width="21" bestFit="1" customWidth="1"/>
    <col min="8203" max="8203" width="21.33203125" bestFit="1" customWidth="1"/>
    <col min="8204" max="8204" width="12.33203125" bestFit="1" customWidth="1"/>
    <col min="8205" max="8205" width="21.33203125" bestFit="1" customWidth="1"/>
    <col min="8206" max="8206" width="19.5546875" bestFit="1" customWidth="1"/>
    <col min="8207" max="8207" width="21" bestFit="1" customWidth="1"/>
    <col min="8208" max="8208" width="19.5546875" customWidth="1"/>
    <col min="8210" max="8210" width="9.6640625" customWidth="1"/>
    <col min="8211" max="8211" width="9.33203125" bestFit="1" customWidth="1"/>
    <col min="8449" max="8449" width="8" customWidth="1"/>
    <col min="8450" max="8450" width="11.44140625" customWidth="1"/>
    <col min="8451" max="8451" width="29.6640625" bestFit="1" customWidth="1"/>
    <col min="8452" max="8452" width="28" bestFit="1" customWidth="1"/>
    <col min="8453" max="8453" width="14.44140625" bestFit="1" customWidth="1"/>
    <col min="8454" max="8454" width="9.33203125" customWidth="1"/>
    <col min="8455" max="8455" width="10.6640625" customWidth="1"/>
    <col min="8456" max="8456" width="9.88671875" bestFit="1" customWidth="1"/>
    <col min="8457" max="8457" width="21.33203125" bestFit="1" customWidth="1"/>
    <col min="8458" max="8458" width="21" bestFit="1" customWidth="1"/>
    <col min="8459" max="8459" width="21.33203125" bestFit="1" customWidth="1"/>
    <col min="8460" max="8460" width="12.33203125" bestFit="1" customWidth="1"/>
    <col min="8461" max="8461" width="21.33203125" bestFit="1" customWidth="1"/>
    <col min="8462" max="8462" width="19.5546875" bestFit="1" customWidth="1"/>
    <col min="8463" max="8463" width="21" bestFit="1" customWidth="1"/>
    <col min="8464" max="8464" width="19.5546875" customWidth="1"/>
    <col min="8466" max="8466" width="9.6640625" customWidth="1"/>
    <col min="8467" max="8467" width="9.33203125" bestFit="1" customWidth="1"/>
    <col min="8705" max="8705" width="8" customWidth="1"/>
    <col min="8706" max="8706" width="11.44140625" customWidth="1"/>
    <col min="8707" max="8707" width="29.6640625" bestFit="1" customWidth="1"/>
    <col min="8708" max="8708" width="28" bestFit="1" customWidth="1"/>
    <col min="8709" max="8709" width="14.44140625" bestFit="1" customWidth="1"/>
    <col min="8710" max="8710" width="9.33203125" customWidth="1"/>
    <col min="8711" max="8711" width="10.6640625" customWidth="1"/>
    <col min="8712" max="8712" width="9.88671875" bestFit="1" customWidth="1"/>
    <col min="8713" max="8713" width="21.33203125" bestFit="1" customWidth="1"/>
    <col min="8714" max="8714" width="21" bestFit="1" customWidth="1"/>
    <col min="8715" max="8715" width="21.33203125" bestFit="1" customWidth="1"/>
    <col min="8716" max="8716" width="12.33203125" bestFit="1" customWidth="1"/>
    <col min="8717" max="8717" width="21.33203125" bestFit="1" customWidth="1"/>
    <col min="8718" max="8718" width="19.5546875" bestFit="1" customWidth="1"/>
    <col min="8719" max="8719" width="21" bestFit="1" customWidth="1"/>
    <col min="8720" max="8720" width="19.5546875" customWidth="1"/>
    <col min="8722" max="8722" width="9.6640625" customWidth="1"/>
    <col min="8723" max="8723" width="9.33203125" bestFit="1" customWidth="1"/>
    <col min="8961" max="8961" width="8" customWidth="1"/>
    <col min="8962" max="8962" width="11.44140625" customWidth="1"/>
    <col min="8963" max="8963" width="29.6640625" bestFit="1" customWidth="1"/>
    <col min="8964" max="8964" width="28" bestFit="1" customWidth="1"/>
    <col min="8965" max="8965" width="14.44140625" bestFit="1" customWidth="1"/>
    <col min="8966" max="8966" width="9.33203125" customWidth="1"/>
    <col min="8967" max="8967" width="10.6640625" customWidth="1"/>
    <col min="8968" max="8968" width="9.88671875" bestFit="1" customWidth="1"/>
    <col min="8969" max="8969" width="21.33203125" bestFit="1" customWidth="1"/>
    <col min="8970" max="8970" width="21" bestFit="1" customWidth="1"/>
    <col min="8971" max="8971" width="21.33203125" bestFit="1" customWidth="1"/>
    <col min="8972" max="8972" width="12.33203125" bestFit="1" customWidth="1"/>
    <col min="8973" max="8973" width="21.33203125" bestFit="1" customWidth="1"/>
    <col min="8974" max="8974" width="19.5546875" bestFit="1" customWidth="1"/>
    <col min="8975" max="8975" width="21" bestFit="1" customWidth="1"/>
    <col min="8976" max="8976" width="19.5546875" customWidth="1"/>
    <col min="8978" max="8978" width="9.6640625" customWidth="1"/>
    <col min="8979" max="8979" width="9.33203125" bestFit="1" customWidth="1"/>
    <col min="9217" max="9217" width="8" customWidth="1"/>
    <col min="9218" max="9218" width="11.44140625" customWidth="1"/>
    <col min="9219" max="9219" width="29.6640625" bestFit="1" customWidth="1"/>
    <col min="9220" max="9220" width="28" bestFit="1" customWidth="1"/>
    <col min="9221" max="9221" width="14.44140625" bestFit="1" customWidth="1"/>
    <col min="9222" max="9222" width="9.33203125" customWidth="1"/>
    <col min="9223" max="9223" width="10.6640625" customWidth="1"/>
    <col min="9224" max="9224" width="9.88671875" bestFit="1" customWidth="1"/>
    <col min="9225" max="9225" width="21.33203125" bestFit="1" customWidth="1"/>
    <col min="9226" max="9226" width="21" bestFit="1" customWidth="1"/>
    <col min="9227" max="9227" width="21.33203125" bestFit="1" customWidth="1"/>
    <col min="9228" max="9228" width="12.33203125" bestFit="1" customWidth="1"/>
    <col min="9229" max="9229" width="21.33203125" bestFit="1" customWidth="1"/>
    <col min="9230" max="9230" width="19.5546875" bestFit="1" customWidth="1"/>
    <col min="9231" max="9231" width="21" bestFit="1" customWidth="1"/>
    <col min="9232" max="9232" width="19.5546875" customWidth="1"/>
    <col min="9234" max="9234" width="9.6640625" customWidth="1"/>
    <col min="9235" max="9235" width="9.33203125" bestFit="1" customWidth="1"/>
    <col min="9473" max="9473" width="8" customWidth="1"/>
    <col min="9474" max="9474" width="11.44140625" customWidth="1"/>
    <col min="9475" max="9475" width="29.6640625" bestFit="1" customWidth="1"/>
    <col min="9476" max="9476" width="28" bestFit="1" customWidth="1"/>
    <col min="9477" max="9477" width="14.44140625" bestFit="1" customWidth="1"/>
    <col min="9478" max="9478" width="9.33203125" customWidth="1"/>
    <col min="9479" max="9479" width="10.6640625" customWidth="1"/>
    <col min="9480" max="9480" width="9.88671875" bestFit="1" customWidth="1"/>
    <col min="9481" max="9481" width="21.33203125" bestFit="1" customWidth="1"/>
    <col min="9482" max="9482" width="21" bestFit="1" customWidth="1"/>
    <col min="9483" max="9483" width="21.33203125" bestFit="1" customWidth="1"/>
    <col min="9484" max="9484" width="12.33203125" bestFit="1" customWidth="1"/>
    <col min="9485" max="9485" width="21.33203125" bestFit="1" customWidth="1"/>
    <col min="9486" max="9486" width="19.5546875" bestFit="1" customWidth="1"/>
    <col min="9487" max="9487" width="21" bestFit="1" customWidth="1"/>
    <col min="9488" max="9488" width="19.5546875" customWidth="1"/>
    <col min="9490" max="9490" width="9.6640625" customWidth="1"/>
    <col min="9491" max="9491" width="9.33203125" bestFit="1" customWidth="1"/>
    <col min="9729" max="9729" width="8" customWidth="1"/>
    <col min="9730" max="9730" width="11.44140625" customWidth="1"/>
    <col min="9731" max="9731" width="29.6640625" bestFit="1" customWidth="1"/>
    <col min="9732" max="9732" width="28" bestFit="1" customWidth="1"/>
    <col min="9733" max="9733" width="14.44140625" bestFit="1" customWidth="1"/>
    <col min="9734" max="9734" width="9.33203125" customWidth="1"/>
    <col min="9735" max="9735" width="10.6640625" customWidth="1"/>
    <col min="9736" max="9736" width="9.88671875" bestFit="1" customWidth="1"/>
    <col min="9737" max="9737" width="21.33203125" bestFit="1" customWidth="1"/>
    <col min="9738" max="9738" width="21" bestFit="1" customWidth="1"/>
    <col min="9739" max="9739" width="21.33203125" bestFit="1" customWidth="1"/>
    <col min="9740" max="9740" width="12.33203125" bestFit="1" customWidth="1"/>
    <col min="9741" max="9741" width="21.33203125" bestFit="1" customWidth="1"/>
    <col min="9742" max="9742" width="19.5546875" bestFit="1" customWidth="1"/>
    <col min="9743" max="9743" width="21" bestFit="1" customWidth="1"/>
    <col min="9744" max="9744" width="19.5546875" customWidth="1"/>
    <col min="9746" max="9746" width="9.6640625" customWidth="1"/>
    <col min="9747" max="9747" width="9.33203125" bestFit="1" customWidth="1"/>
    <col min="9985" max="9985" width="8" customWidth="1"/>
    <col min="9986" max="9986" width="11.44140625" customWidth="1"/>
    <col min="9987" max="9987" width="29.6640625" bestFit="1" customWidth="1"/>
    <col min="9988" max="9988" width="28" bestFit="1" customWidth="1"/>
    <col min="9989" max="9989" width="14.44140625" bestFit="1" customWidth="1"/>
    <col min="9990" max="9990" width="9.33203125" customWidth="1"/>
    <col min="9991" max="9991" width="10.6640625" customWidth="1"/>
    <col min="9992" max="9992" width="9.88671875" bestFit="1" customWidth="1"/>
    <col min="9993" max="9993" width="21.33203125" bestFit="1" customWidth="1"/>
    <col min="9994" max="9994" width="21" bestFit="1" customWidth="1"/>
    <col min="9995" max="9995" width="21.33203125" bestFit="1" customWidth="1"/>
    <col min="9996" max="9996" width="12.33203125" bestFit="1" customWidth="1"/>
    <col min="9997" max="9997" width="21.33203125" bestFit="1" customWidth="1"/>
    <col min="9998" max="9998" width="19.5546875" bestFit="1" customWidth="1"/>
    <col min="9999" max="9999" width="21" bestFit="1" customWidth="1"/>
    <col min="10000" max="10000" width="19.5546875" customWidth="1"/>
    <col min="10002" max="10002" width="9.6640625" customWidth="1"/>
    <col min="10003" max="10003" width="9.33203125" bestFit="1" customWidth="1"/>
    <col min="10241" max="10241" width="8" customWidth="1"/>
    <col min="10242" max="10242" width="11.44140625" customWidth="1"/>
    <col min="10243" max="10243" width="29.6640625" bestFit="1" customWidth="1"/>
    <col min="10244" max="10244" width="28" bestFit="1" customWidth="1"/>
    <col min="10245" max="10245" width="14.44140625" bestFit="1" customWidth="1"/>
    <col min="10246" max="10246" width="9.33203125" customWidth="1"/>
    <col min="10247" max="10247" width="10.6640625" customWidth="1"/>
    <col min="10248" max="10248" width="9.88671875" bestFit="1" customWidth="1"/>
    <col min="10249" max="10249" width="21.33203125" bestFit="1" customWidth="1"/>
    <col min="10250" max="10250" width="21" bestFit="1" customWidth="1"/>
    <col min="10251" max="10251" width="21.33203125" bestFit="1" customWidth="1"/>
    <col min="10252" max="10252" width="12.33203125" bestFit="1" customWidth="1"/>
    <col min="10253" max="10253" width="21.33203125" bestFit="1" customWidth="1"/>
    <col min="10254" max="10254" width="19.5546875" bestFit="1" customWidth="1"/>
    <col min="10255" max="10255" width="21" bestFit="1" customWidth="1"/>
    <col min="10256" max="10256" width="19.5546875" customWidth="1"/>
    <col min="10258" max="10258" width="9.6640625" customWidth="1"/>
    <col min="10259" max="10259" width="9.33203125" bestFit="1" customWidth="1"/>
    <col min="10497" max="10497" width="8" customWidth="1"/>
    <col min="10498" max="10498" width="11.44140625" customWidth="1"/>
    <col min="10499" max="10499" width="29.6640625" bestFit="1" customWidth="1"/>
    <col min="10500" max="10500" width="28" bestFit="1" customWidth="1"/>
    <col min="10501" max="10501" width="14.44140625" bestFit="1" customWidth="1"/>
    <col min="10502" max="10502" width="9.33203125" customWidth="1"/>
    <col min="10503" max="10503" width="10.6640625" customWidth="1"/>
    <col min="10504" max="10504" width="9.88671875" bestFit="1" customWidth="1"/>
    <col min="10505" max="10505" width="21.33203125" bestFit="1" customWidth="1"/>
    <col min="10506" max="10506" width="21" bestFit="1" customWidth="1"/>
    <col min="10507" max="10507" width="21.33203125" bestFit="1" customWidth="1"/>
    <col min="10508" max="10508" width="12.33203125" bestFit="1" customWidth="1"/>
    <col min="10509" max="10509" width="21.33203125" bestFit="1" customWidth="1"/>
    <col min="10510" max="10510" width="19.5546875" bestFit="1" customWidth="1"/>
    <col min="10511" max="10511" width="21" bestFit="1" customWidth="1"/>
    <col min="10512" max="10512" width="19.5546875" customWidth="1"/>
    <col min="10514" max="10514" width="9.6640625" customWidth="1"/>
    <col min="10515" max="10515" width="9.33203125" bestFit="1" customWidth="1"/>
    <col min="10753" max="10753" width="8" customWidth="1"/>
    <col min="10754" max="10754" width="11.44140625" customWidth="1"/>
    <col min="10755" max="10755" width="29.6640625" bestFit="1" customWidth="1"/>
    <col min="10756" max="10756" width="28" bestFit="1" customWidth="1"/>
    <col min="10757" max="10757" width="14.44140625" bestFit="1" customWidth="1"/>
    <col min="10758" max="10758" width="9.33203125" customWidth="1"/>
    <col min="10759" max="10759" width="10.6640625" customWidth="1"/>
    <col min="10760" max="10760" width="9.88671875" bestFit="1" customWidth="1"/>
    <col min="10761" max="10761" width="21.33203125" bestFit="1" customWidth="1"/>
    <col min="10762" max="10762" width="21" bestFit="1" customWidth="1"/>
    <col min="10763" max="10763" width="21.33203125" bestFit="1" customWidth="1"/>
    <col min="10764" max="10764" width="12.33203125" bestFit="1" customWidth="1"/>
    <col min="10765" max="10765" width="21.33203125" bestFit="1" customWidth="1"/>
    <col min="10766" max="10766" width="19.5546875" bestFit="1" customWidth="1"/>
    <col min="10767" max="10767" width="21" bestFit="1" customWidth="1"/>
    <col min="10768" max="10768" width="19.5546875" customWidth="1"/>
    <col min="10770" max="10770" width="9.6640625" customWidth="1"/>
    <col min="10771" max="10771" width="9.33203125" bestFit="1" customWidth="1"/>
    <col min="11009" max="11009" width="8" customWidth="1"/>
    <col min="11010" max="11010" width="11.44140625" customWidth="1"/>
    <col min="11011" max="11011" width="29.6640625" bestFit="1" customWidth="1"/>
    <col min="11012" max="11012" width="28" bestFit="1" customWidth="1"/>
    <col min="11013" max="11013" width="14.44140625" bestFit="1" customWidth="1"/>
    <col min="11014" max="11014" width="9.33203125" customWidth="1"/>
    <col min="11015" max="11015" width="10.6640625" customWidth="1"/>
    <col min="11016" max="11016" width="9.88671875" bestFit="1" customWidth="1"/>
    <col min="11017" max="11017" width="21.33203125" bestFit="1" customWidth="1"/>
    <col min="11018" max="11018" width="21" bestFit="1" customWidth="1"/>
    <col min="11019" max="11019" width="21.33203125" bestFit="1" customWidth="1"/>
    <col min="11020" max="11020" width="12.33203125" bestFit="1" customWidth="1"/>
    <col min="11021" max="11021" width="21.33203125" bestFit="1" customWidth="1"/>
    <col min="11022" max="11022" width="19.5546875" bestFit="1" customWidth="1"/>
    <col min="11023" max="11023" width="21" bestFit="1" customWidth="1"/>
    <col min="11024" max="11024" width="19.5546875" customWidth="1"/>
    <col min="11026" max="11026" width="9.6640625" customWidth="1"/>
    <col min="11027" max="11027" width="9.33203125" bestFit="1" customWidth="1"/>
    <col min="11265" max="11265" width="8" customWidth="1"/>
    <col min="11266" max="11266" width="11.44140625" customWidth="1"/>
    <col min="11267" max="11267" width="29.6640625" bestFit="1" customWidth="1"/>
    <col min="11268" max="11268" width="28" bestFit="1" customWidth="1"/>
    <col min="11269" max="11269" width="14.44140625" bestFit="1" customWidth="1"/>
    <col min="11270" max="11270" width="9.33203125" customWidth="1"/>
    <col min="11271" max="11271" width="10.6640625" customWidth="1"/>
    <col min="11272" max="11272" width="9.88671875" bestFit="1" customWidth="1"/>
    <col min="11273" max="11273" width="21.33203125" bestFit="1" customWidth="1"/>
    <col min="11274" max="11274" width="21" bestFit="1" customWidth="1"/>
    <col min="11275" max="11275" width="21.33203125" bestFit="1" customWidth="1"/>
    <col min="11276" max="11276" width="12.33203125" bestFit="1" customWidth="1"/>
    <col min="11277" max="11277" width="21.33203125" bestFit="1" customWidth="1"/>
    <col min="11278" max="11278" width="19.5546875" bestFit="1" customWidth="1"/>
    <col min="11279" max="11279" width="21" bestFit="1" customWidth="1"/>
    <col min="11280" max="11280" width="19.5546875" customWidth="1"/>
    <col min="11282" max="11282" width="9.6640625" customWidth="1"/>
    <col min="11283" max="11283" width="9.33203125" bestFit="1" customWidth="1"/>
    <col min="11521" max="11521" width="8" customWidth="1"/>
    <col min="11522" max="11522" width="11.44140625" customWidth="1"/>
    <col min="11523" max="11523" width="29.6640625" bestFit="1" customWidth="1"/>
    <col min="11524" max="11524" width="28" bestFit="1" customWidth="1"/>
    <col min="11525" max="11525" width="14.44140625" bestFit="1" customWidth="1"/>
    <col min="11526" max="11526" width="9.33203125" customWidth="1"/>
    <col min="11527" max="11527" width="10.6640625" customWidth="1"/>
    <col min="11528" max="11528" width="9.88671875" bestFit="1" customWidth="1"/>
    <col min="11529" max="11529" width="21.33203125" bestFit="1" customWidth="1"/>
    <col min="11530" max="11530" width="21" bestFit="1" customWidth="1"/>
    <col min="11531" max="11531" width="21.33203125" bestFit="1" customWidth="1"/>
    <col min="11532" max="11532" width="12.33203125" bestFit="1" customWidth="1"/>
    <col min="11533" max="11533" width="21.33203125" bestFit="1" customWidth="1"/>
    <col min="11534" max="11534" width="19.5546875" bestFit="1" customWidth="1"/>
    <col min="11535" max="11535" width="21" bestFit="1" customWidth="1"/>
    <col min="11536" max="11536" width="19.5546875" customWidth="1"/>
    <col min="11538" max="11538" width="9.6640625" customWidth="1"/>
    <col min="11539" max="11539" width="9.33203125" bestFit="1" customWidth="1"/>
    <col min="11777" max="11777" width="8" customWidth="1"/>
    <col min="11778" max="11778" width="11.44140625" customWidth="1"/>
    <col min="11779" max="11779" width="29.6640625" bestFit="1" customWidth="1"/>
    <col min="11780" max="11780" width="28" bestFit="1" customWidth="1"/>
    <col min="11781" max="11781" width="14.44140625" bestFit="1" customWidth="1"/>
    <col min="11782" max="11782" width="9.33203125" customWidth="1"/>
    <col min="11783" max="11783" width="10.6640625" customWidth="1"/>
    <col min="11784" max="11784" width="9.88671875" bestFit="1" customWidth="1"/>
    <col min="11785" max="11785" width="21.33203125" bestFit="1" customWidth="1"/>
    <col min="11786" max="11786" width="21" bestFit="1" customWidth="1"/>
    <col min="11787" max="11787" width="21.33203125" bestFit="1" customWidth="1"/>
    <col min="11788" max="11788" width="12.33203125" bestFit="1" customWidth="1"/>
    <col min="11789" max="11789" width="21.33203125" bestFit="1" customWidth="1"/>
    <col min="11790" max="11790" width="19.5546875" bestFit="1" customWidth="1"/>
    <col min="11791" max="11791" width="21" bestFit="1" customWidth="1"/>
    <col min="11792" max="11792" width="19.5546875" customWidth="1"/>
    <col min="11794" max="11794" width="9.6640625" customWidth="1"/>
    <col min="11795" max="11795" width="9.33203125" bestFit="1" customWidth="1"/>
    <col min="12033" max="12033" width="8" customWidth="1"/>
    <col min="12034" max="12034" width="11.44140625" customWidth="1"/>
    <col min="12035" max="12035" width="29.6640625" bestFit="1" customWidth="1"/>
    <col min="12036" max="12036" width="28" bestFit="1" customWidth="1"/>
    <col min="12037" max="12037" width="14.44140625" bestFit="1" customWidth="1"/>
    <col min="12038" max="12038" width="9.33203125" customWidth="1"/>
    <col min="12039" max="12039" width="10.6640625" customWidth="1"/>
    <col min="12040" max="12040" width="9.88671875" bestFit="1" customWidth="1"/>
    <col min="12041" max="12041" width="21.33203125" bestFit="1" customWidth="1"/>
    <col min="12042" max="12042" width="21" bestFit="1" customWidth="1"/>
    <col min="12043" max="12043" width="21.33203125" bestFit="1" customWidth="1"/>
    <col min="12044" max="12044" width="12.33203125" bestFit="1" customWidth="1"/>
    <col min="12045" max="12045" width="21.33203125" bestFit="1" customWidth="1"/>
    <col min="12046" max="12046" width="19.5546875" bestFit="1" customWidth="1"/>
    <col min="12047" max="12047" width="21" bestFit="1" customWidth="1"/>
    <col min="12048" max="12048" width="19.5546875" customWidth="1"/>
    <col min="12050" max="12050" width="9.6640625" customWidth="1"/>
    <col min="12051" max="12051" width="9.33203125" bestFit="1" customWidth="1"/>
    <col min="12289" max="12289" width="8" customWidth="1"/>
    <col min="12290" max="12290" width="11.44140625" customWidth="1"/>
    <col min="12291" max="12291" width="29.6640625" bestFit="1" customWidth="1"/>
    <col min="12292" max="12292" width="28" bestFit="1" customWidth="1"/>
    <col min="12293" max="12293" width="14.44140625" bestFit="1" customWidth="1"/>
    <col min="12294" max="12294" width="9.33203125" customWidth="1"/>
    <col min="12295" max="12295" width="10.6640625" customWidth="1"/>
    <col min="12296" max="12296" width="9.88671875" bestFit="1" customWidth="1"/>
    <col min="12297" max="12297" width="21.33203125" bestFit="1" customWidth="1"/>
    <col min="12298" max="12298" width="21" bestFit="1" customWidth="1"/>
    <col min="12299" max="12299" width="21.33203125" bestFit="1" customWidth="1"/>
    <col min="12300" max="12300" width="12.33203125" bestFit="1" customWidth="1"/>
    <col min="12301" max="12301" width="21.33203125" bestFit="1" customWidth="1"/>
    <col min="12302" max="12302" width="19.5546875" bestFit="1" customWidth="1"/>
    <col min="12303" max="12303" width="21" bestFit="1" customWidth="1"/>
    <col min="12304" max="12304" width="19.5546875" customWidth="1"/>
    <col min="12306" max="12306" width="9.6640625" customWidth="1"/>
    <col min="12307" max="12307" width="9.33203125" bestFit="1" customWidth="1"/>
    <col min="12545" max="12545" width="8" customWidth="1"/>
    <col min="12546" max="12546" width="11.44140625" customWidth="1"/>
    <col min="12547" max="12547" width="29.6640625" bestFit="1" customWidth="1"/>
    <col min="12548" max="12548" width="28" bestFit="1" customWidth="1"/>
    <col min="12549" max="12549" width="14.44140625" bestFit="1" customWidth="1"/>
    <col min="12550" max="12550" width="9.33203125" customWidth="1"/>
    <col min="12551" max="12551" width="10.6640625" customWidth="1"/>
    <col min="12552" max="12552" width="9.88671875" bestFit="1" customWidth="1"/>
    <col min="12553" max="12553" width="21.33203125" bestFit="1" customWidth="1"/>
    <col min="12554" max="12554" width="21" bestFit="1" customWidth="1"/>
    <col min="12555" max="12555" width="21.33203125" bestFit="1" customWidth="1"/>
    <col min="12556" max="12556" width="12.33203125" bestFit="1" customWidth="1"/>
    <col min="12557" max="12557" width="21.33203125" bestFit="1" customWidth="1"/>
    <col min="12558" max="12558" width="19.5546875" bestFit="1" customWidth="1"/>
    <col min="12559" max="12559" width="21" bestFit="1" customWidth="1"/>
    <col min="12560" max="12560" width="19.5546875" customWidth="1"/>
    <col min="12562" max="12562" width="9.6640625" customWidth="1"/>
    <col min="12563" max="12563" width="9.33203125" bestFit="1" customWidth="1"/>
    <col min="12801" max="12801" width="8" customWidth="1"/>
    <col min="12802" max="12802" width="11.44140625" customWidth="1"/>
    <col min="12803" max="12803" width="29.6640625" bestFit="1" customWidth="1"/>
    <col min="12804" max="12804" width="28" bestFit="1" customWidth="1"/>
    <col min="12805" max="12805" width="14.44140625" bestFit="1" customWidth="1"/>
    <col min="12806" max="12806" width="9.33203125" customWidth="1"/>
    <col min="12807" max="12807" width="10.6640625" customWidth="1"/>
    <col min="12808" max="12808" width="9.88671875" bestFit="1" customWidth="1"/>
    <col min="12809" max="12809" width="21.33203125" bestFit="1" customWidth="1"/>
    <col min="12810" max="12810" width="21" bestFit="1" customWidth="1"/>
    <col min="12811" max="12811" width="21.33203125" bestFit="1" customWidth="1"/>
    <col min="12812" max="12812" width="12.33203125" bestFit="1" customWidth="1"/>
    <col min="12813" max="12813" width="21.33203125" bestFit="1" customWidth="1"/>
    <col min="12814" max="12814" width="19.5546875" bestFit="1" customWidth="1"/>
    <col min="12815" max="12815" width="21" bestFit="1" customWidth="1"/>
    <col min="12816" max="12816" width="19.5546875" customWidth="1"/>
    <col min="12818" max="12818" width="9.6640625" customWidth="1"/>
    <col min="12819" max="12819" width="9.33203125" bestFit="1" customWidth="1"/>
    <col min="13057" max="13057" width="8" customWidth="1"/>
    <col min="13058" max="13058" width="11.44140625" customWidth="1"/>
    <col min="13059" max="13059" width="29.6640625" bestFit="1" customWidth="1"/>
    <col min="13060" max="13060" width="28" bestFit="1" customWidth="1"/>
    <col min="13061" max="13061" width="14.44140625" bestFit="1" customWidth="1"/>
    <col min="13062" max="13062" width="9.33203125" customWidth="1"/>
    <col min="13063" max="13063" width="10.6640625" customWidth="1"/>
    <col min="13064" max="13064" width="9.88671875" bestFit="1" customWidth="1"/>
    <col min="13065" max="13065" width="21.33203125" bestFit="1" customWidth="1"/>
    <col min="13066" max="13066" width="21" bestFit="1" customWidth="1"/>
    <col min="13067" max="13067" width="21.33203125" bestFit="1" customWidth="1"/>
    <col min="13068" max="13068" width="12.33203125" bestFit="1" customWidth="1"/>
    <col min="13069" max="13069" width="21.33203125" bestFit="1" customWidth="1"/>
    <col min="13070" max="13070" width="19.5546875" bestFit="1" customWidth="1"/>
    <col min="13071" max="13071" width="21" bestFit="1" customWidth="1"/>
    <col min="13072" max="13072" width="19.5546875" customWidth="1"/>
    <col min="13074" max="13074" width="9.6640625" customWidth="1"/>
    <col min="13075" max="13075" width="9.33203125" bestFit="1" customWidth="1"/>
    <col min="13313" max="13313" width="8" customWidth="1"/>
    <col min="13314" max="13314" width="11.44140625" customWidth="1"/>
    <col min="13315" max="13315" width="29.6640625" bestFit="1" customWidth="1"/>
    <col min="13316" max="13316" width="28" bestFit="1" customWidth="1"/>
    <col min="13317" max="13317" width="14.44140625" bestFit="1" customWidth="1"/>
    <col min="13318" max="13318" width="9.33203125" customWidth="1"/>
    <col min="13319" max="13319" width="10.6640625" customWidth="1"/>
    <col min="13320" max="13320" width="9.88671875" bestFit="1" customWidth="1"/>
    <col min="13321" max="13321" width="21.33203125" bestFit="1" customWidth="1"/>
    <col min="13322" max="13322" width="21" bestFit="1" customWidth="1"/>
    <col min="13323" max="13323" width="21.33203125" bestFit="1" customWidth="1"/>
    <col min="13324" max="13324" width="12.33203125" bestFit="1" customWidth="1"/>
    <col min="13325" max="13325" width="21.33203125" bestFit="1" customWidth="1"/>
    <col min="13326" max="13326" width="19.5546875" bestFit="1" customWidth="1"/>
    <col min="13327" max="13327" width="21" bestFit="1" customWidth="1"/>
    <col min="13328" max="13328" width="19.5546875" customWidth="1"/>
    <col min="13330" max="13330" width="9.6640625" customWidth="1"/>
    <col min="13331" max="13331" width="9.33203125" bestFit="1" customWidth="1"/>
    <col min="13569" max="13569" width="8" customWidth="1"/>
    <col min="13570" max="13570" width="11.44140625" customWidth="1"/>
    <col min="13571" max="13571" width="29.6640625" bestFit="1" customWidth="1"/>
    <col min="13572" max="13572" width="28" bestFit="1" customWidth="1"/>
    <col min="13573" max="13573" width="14.44140625" bestFit="1" customWidth="1"/>
    <col min="13574" max="13574" width="9.33203125" customWidth="1"/>
    <col min="13575" max="13575" width="10.6640625" customWidth="1"/>
    <col min="13576" max="13576" width="9.88671875" bestFit="1" customWidth="1"/>
    <col min="13577" max="13577" width="21.33203125" bestFit="1" customWidth="1"/>
    <col min="13578" max="13578" width="21" bestFit="1" customWidth="1"/>
    <col min="13579" max="13579" width="21.33203125" bestFit="1" customWidth="1"/>
    <col min="13580" max="13580" width="12.33203125" bestFit="1" customWidth="1"/>
    <col min="13581" max="13581" width="21.33203125" bestFit="1" customWidth="1"/>
    <col min="13582" max="13582" width="19.5546875" bestFit="1" customWidth="1"/>
    <col min="13583" max="13583" width="21" bestFit="1" customWidth="1"/>
    <col min="13584" max="13584" width="19.5546875" customWidth="1"/>
    <col min="13586" max="13586" width="9.6640625" customWidth="1"/>
    <col min="13587" max="13587" width="9.33203125" bestFit="1" customWidth="1"/>
    <col min="13825" max="13825" width="8" customWidth="1"/>
    <col min="13826" max="13826" width="11.44140625" customWidth="1"/>
    <col min="13827" max="13827" width="29.6640625" bestFit="1" customWidth="1"/>
    <col min="13828" max="13828" width="28" bestFit="1" customWidth="1"/>
    <col min="13829" max="13829" width="14.44140625" bestFit="1" customWidth="1"/>
    <col min="13830" max="13830" width="9.33203125" customWidth="1"/>
    <col min="13831" max="13831" width="10.6640625" customWidth="1"/>
    <col min="13832" max="13832" width="9.88671875" bestFit="1" customWidth="1"/>
    <col min="13833" max="13833" width="21.33203125" bestFit="1" customWidth="1"/>
    <col min="13834" max="13834" width="21" bestFit="1" customWidth="1"/>
    <col min="13835" max="13835" width="21.33203125" bestFit="1" customWidth="1"/>
    <col min="13836" max="13836" width="12.33203125" bestFit="1" customWidth="1"/>
    <col min="13837" max="13837" width="21.33203125" bestFit="1" customWidth="1"/>
    <col min="13838" max="13838" width="19.5546875" bestFit="1" customWidth="1"/>
    <col min="13839" max="13839" width="21" bestFit="1" customWidth="1"/>
    <col min="13840" max="13840" width="19.5546875" customWidth="1"/>
    <col min="13842" max="13842" width="9.6640625" customWidth="1"/>
    <col min="13843" max="13843" width="9.33203125" bestFit="1" customWidth="1"/>
    <col min="14081" max="14081" width="8" customWidth="1"/>
    <col min="14082" max="14082" width="11.44140625" customWidth="1"/>
    <col min="14083" max="14083" width="29.6640625" bestFit="1" customWidth="1"/>
    <col min="14084" max="14084" width="28" bestFit="1" customWidth="1"/>
    <col min="14085" max="14085" width="14.44140625" bestFit="1" customWidth="1"/>
    <col min="14086" max="14086" width="9.33203125" customWidth="1"/>
    <col min="14087" max="14087" width="10.6640625" customWidth="1"/>
    <col min="14088" max="14088" width="9.88671875" bestFit="1" customWidth="1"/>
    <col min="14089" max="14089" width="21.33203125" bestFit="1" customWidth="1"/>
    <col min="14090" max="14090" width="21" bestFit="1" customWidth="1"/>
    <col min="14091" max="14091" width="21.33203125" bestFit="1" customWidth="1"/>
    <col min="14092" max="14092" width="12.33203125" bestFit="1" customWidth="1"/>
    <col min="14093" max="14093" width="21.33203125" bestFit="1" customWidth="1"/>
    <col min="14094" max="14094" width="19.5546875" bestFit="1" customWidth="1"/>
    <col min="14095" max="14095" width="21" bestFit="1" customWidth="1"/>
    <col min="14096" max="14096" width="19.5546875" customWidth="1"/>
    <col min="14098" max="14098" width="9.6640625" customWidth="1"/>
    <col min="14099" max="14099" width="9.33203125" bestFit="1" customWidth="1"/>
    <col min="14337" max="14337" width="8" customWidth="1"/>
    <col min="14338" max="14338" width="11.44140625" customWidth="1"/>
    <col min="14339" max="14339" width="29.6640625" bestFit="1" customWidth="1"/>
    <col min="14340" max="14340" width="28" bestFit="1" customWidth="1"/>
    <col min="14341" max="14341" width="14.44140625" bestFit="1" customWidth="1"/>
    <col min="14342" max="14342" width="9.33203125" customWidth="1"/>
    <col min="14343" max="14343" width="10.6640625" customWidth="1"/>
    <col min="14344" max="14344" width="9.88671875" bestFit="1" customWidth="1"/>
    <col min="14345" max="14345" width="21.33203125" bestFit="1" customWidth="1"/>
    <col min="14346" max="14346" width="21" bestFit="1" customWidth="1"/>
    <col min="14347" max="14347" width="21.33203125" bestFit="1" customWidth="1"/>
    <col min="14348" max="14348" width="12.33203125" bestFit="1" customWidth="1"/>
    <col min="14349" max="14349" width="21.33203125" bestFit="1" customWidth="1"/>
    <col min="14350" max="14350" width="19.5546875" bestFit="1" customWidth="1"/>
    <col min="14351" max="14351" width="21" bestFit="1" customWidth="1"/>
    <col min="14352" max="14352" width="19.5546875" customWidth="1"/>
    <col min="14354" max="14354" width="9.6640625" customWidth="1"/>
    <col min="14355" max="14355" width="9.33203125" bestFit="1" customWidth="1"/>
    <col min="14593" max="14593" width="8" customWidth="1"/>
    <col min="14594" max="14594" width="11.44140625" customWidth="1"/>
    <col min="14595" max="14595" width="29.6640625" bestFit="1" customWidth="1"/>
    <col min="14596" max="14596" width="28" bestFit="1" customWidth="1"/>
    <col min="14597" max="14597" width="14.44140625" bestFit="1" customWidth="1"/>
    <col min="14598" max="14598" width="9.33203125" customWidth="1"/>
    <col min="14599" max="14599" width="10.6640625" customWidth="1"/>
    <col min="14600" max="14600" width="9.88671875" bestFit="1" customWidth="1"/>
    <col min="14601" max="14601" width="21.33203125" bestFit="1" customWidth="1"/>
    <col min="14602" max="14602" width="21" bestFit="1" customWidth="1"/>
    <col min="14603" max="14603" width="21.33203125" bestFit="1" customWidth="1"/>
    <col min="14604" max="14604" width="12.33203125" bestFit="1" customWidth="1"/>
    <col min="14605" max="14605" width="21.33203125" bestFit="1" customWidth="1"/>
    <col min="14606" max="14606" width="19.5546875" bestFit="1" customWidth="1"/>
    <col min="14607" max="14607" width="21" bestFit="1" customWidth="1"/>
    <col min="14608" max="14608" width="19.5546875" customWidth="1"/>
    <col min="14610" max="14610" width="9.6640625" customWidth="1"/>
    <col min="14611" max="14611" width="9.33203125" bestFit="1" customWidth="1"/>
    <col min="14849" max="14849" width="8" customWidth="1"/>
    <col min="14850" max="14850" width="11.44140625" customWidth="1"/>
    <col min="14851" max="14851" width="29.6640625" bestFit="1" customWidth="1"/>
    <col min="14852" max="14852" width="28" bestFit="1" customWidth="1"/>
    <col min="14853" max="14853" width="14.44140625" bestFit="1" customWidth="1"/>
    <col min="14854" max="14854" width="9.33203125" customWidth="1"/>
    <col min="14855" max="14855" width="10.6640625" customWidth="1"/>
    <col min="14856" max="14856" width="9.88671875" bestFit="1" customWidth="1"/>
    <col min="14857" max="14857" width="21.33203125" bestFit="1" customWidth="1"/>
    <col min="14858" max="14858" width="21" bestFit="1" customWidth="1"/>
    <col min="14859" max="14859" width="21.33203125" bestFit="1" customWidth="1"/>
    <col min="14860" max="14860" width="12.33203125" bestFit="1" customWidth="1"/>
    <col min="14861" max="14861" width="21.33203125" bestFit="1" customWidth="1"/>
    <col min="14862" max="14862" width="19.5546875" bestFit="1" customWidth="1"/>
    <col min="14863" max="14863" width="21" bestFit="1" customWidth="1"/>
    <col min="14864" max="14864" width="19.5546875" customWidth="1"/>
    <col min="14866" max="14866" width="9.6640625" customWidth="1"/>
    <col min="14867" max="14867" width="9.33203125" bestFit="1" customWidth="1"/>
    <col min="15105" max="15105" width="8" customWidth="1"/>
    <col min="15106" max="15106" width="11.44140625" customWidth="1"/>
    <col min="15107" max="15107" width="29.6640625" bestFit="1" customWidth="1"/>
    <col min="15108" max="15108" width="28" bestFit="1" customWidth="1"/>
    <col min="15109" max="15109" width="14.44140625" bestFit="1" customWidth="1"/>
    <col min="15110" max="15110" width="9.33203125" customWidth="1"/>
    <col min="15111" max="15111" width="10.6640625" customWidth="1"/>
    <col min="15112" max="15112" width="9.88671875" bestFit="1" customWidth="1"/>
    <col min="15113" max="15113" width="21.33203125" bestFit="1" customWidth="1"/>
    <col min="15114" max="15114" width="21" bestFit="1" customWidth="1"/>
    <col min="15115" max="15115" width="21.33203125" bestFit="1" customWidth="1"/>
    <col min="15116" max="15116" width="12.33203125" bestFit="1" customWidth="1"/>
    <col min="15117" max="15117" width="21.33203125" bestFit="1" customWidth="1"/>
    <col min="15118" max="15118" width="19.5546875" bestFit="1" customWidth="1"/>
    <col min="15119" max="15119" width="21" bestFit="1" customWidth="1"/>
    <col min="15120" max="15120" width="19.5546875" customWidth="1"/>
    <col min="15122" max="15122" width="9.6640625" customWidth="1"/>
    <col min="15123" max="15123" width="9.33203125" bestFit="1" customWidth="1"/>
    <col min="15361" max="15361" width="8" customWidth="1"/>
    <col min="15362" max="15362" width="11.44140625" customWidth="1"/>
    <col min="15363" max="15363" width="29.6640625" bestFit="1" customWidth="1"/>
    <col min="15364" max="15364" width="28" bestFit="1" customWidth="1"/>
    <col min="15365" max="15365" width="14.44140625" bestFit="1" customWidth="1"/>
    <col min="15366" max="15366" width="9.33203125" customWidth="1"/>
    <col min="15367" max="15367" width="10.6640625" customWidth="1"/>
    <col min="15368" max="15368" width="9.88671875" bestFit="1" customWidth="1"/>
    <col min="15369" max="15369" width="21.33203125" bestFit="1" customWidth="1"/>
    <col min="15370" max="15370" width="21" bestFit="1" customWidth="1"/>
    <col min="15371" max="15371" width="21.33203125" bestFit="1" customWidth="1"/>
    <col min="15372" max="15372" width="12.33203125" bestFit="1" customWidth="1"/>
    <col min="15373" max="15373" width="21.33203125" bestFit="1" customWidth="1"/>
    <col min="15374" max="15374" width="19.5546875" bestFit="1" customWidth="1"/>
    <col min="15375" max="15375" width="21" bestFit="1" customWidth="1"/>
    <col min="15376" max="15376" width="19.5546875" customWidth="1"/>
    <col min="15378" max="15378" width="9.6640625" customWidth="1"/>
    <col min="15379" max="15379" width="9.33203125" bestFit="1" customWidth="1"/>
    <col min="15617" max="15617" width="8" customWidth="1"/>
    <col min="15618" max="15618" width="11.44140625" customWidth="1"/>
    <col min="15619" max="15619" width="29.6640625" bestFit="1" customWidth="1"/>
    <col min="15620" max="15620" width="28" bestFit="1" customWidth="1"/>
    <col min="15621" max="15621" width="14.44140625" bestFit="1" customWidth="1"/>
    <col min="15622" max="15622" width="9.33203125" customWidth="1"/>
    <col min="15623" max="15623" width="10.6640625" customWidth="1"/>
    <col min="15624" max="15624" width="9.88671875" bestFit="1" customWidth="1"/>
    <col min="15625" max="15625" width="21.33203125" bestFit="1" customWidth="1"/>
    <col min="15626" max="15626" width="21" bestFit="1" customWidth="1"/>
    <col min="15627" max="15627" width="21.33203125" bestFit="1" customWidth="1"/>
    <col min="15628" max="15628" width="12.33203125" bestFit="1" customWidth="1"/>
    <col min="15629" max="15629" width="21.33203125" bestFit="1" customWidth="1"/>
    <col min="15630" max="15630" width="19.5546875" bestFit="1" customWidth="1"/>
    <col min="15631" max="15631" width="21" bestFit="1" customWidth="1"/>
    <col min="15632" max="15632" width="19.5546875" customWidth="1"/>
    <col min="15634" max="15634" width="9.6640625" customWidth="1"/>
    <col min="15635" max="15635" width="9.33203125" bestFit="1" customWidth="1"/>
    <col min="15873" max="15873" width="8" customWidth="1"/>
    <col min="15874" max="15874" width="11.44140625" customWidth="1"/>
    <col min="15875" max="15875" width="29.6640625" bestFit="1" customWidth="1"/>
    <col min="15876" max="15876" width="28" bestFit="1" customWidth="1"/>
    <col min="15877" max="15877" width="14.44140625" bestFit="1" customWidth="1"/>
    <col min="15878" max="15878" width="9.33203125" customWidth="1"/>
    <col min="15879" max="15879" width="10.6640625" customWidth="1"/>
    <col min="15880" max="15880" width="9.88671875" bestFit="1" customWidth="1"/>
    <col min="15881" max="15881" width="21.33203125" bestFit="1" customWidth="1"/>
    <col min="15882" max="15882" width="21" bestFit="1" customWidth="1"/>
    <col min="15883" max="15883" width="21.33203125" bestFit="1" customWidth="1"/>
    <col min="15884" max="15884" width="12.33203125" bestFit="1" customWidth="1"/>
    <col min="15885" max="15885" width="21.33203125" bestFit="1" customWidth="1"/>
    <col min="15886" max="15886" width="19.5546875" bestFit="1" customWidth="1"/>
    <col min="15887" max="15887" width="21" bestFit="1" customWidth="1"/>
    <col min="15888" max="15888" width="19.5546875" customWidth="1"/>
    <col min="15890" max="15890" width="9.6640625" customWidth="1"/>
    <col min="15891" max="15891" width="9.33203125" bestFit="1" customWidth="1"/>
    <col min="16129" max="16129" width="8" customWidth="1"/>
    <col min="16130" max="16130" width="11.44140625" customWidth="1"/>
    <col min="16131" max="16131" width="29.6640625" bestFit="1" customWidth="1"/>
    <col min="16132" max="16132" width="28" bestFit="1" customWidth="1"/>
    <col min="16133" max="16133" width="14.44140625" bestFit="1" customWidth="1"/>
    <col min="16134" max="16134" width="9.33203125" customWidth="1"/>
    <col min="16135" max="16135" width="10.6640625" customWidth="1"/>
    <col min="16136" max="16136" width="9.88671875" bestFit="1" customWidth="1"/>
    <col min="16137" max="16137" width="21.33203125" bestFit="1" customWidth="1"/>
    <col min="16138" max="16138" width="21" bestFit="1" customWidth="1"/>
    <col min="16139" max="16139" width="21.33203125" bestFit="1" customWidth="1"/>
    <col min="16140" max="16140" width="12.33203125" bestFit="1" customWidth="1"/>
    <col min="16141" max="16141" width="21.33203125" bestFit="1" customWidth="1"/>
    <col min="16142" max="16142" width="19.5546875" bestFit="1" customWidth="1"/>
    <col min="16143" max="16143" width="21" bestFit="1" customWidth="1"/>
    <col min="16144" max="16144" width="19.5546875" customWidth="1"/>
    <col min="16146" max="16146" width="9.6640625" customWidth="1"/>
    <col min="16147" max="16147" width="9.33203125" bestFit="1" customWidth="1"/>
  </cols>
  <sheetData>
    <row r="1" spans="1:19" ht="15" thickTop="1" x14ac:dyDescent="0.3">
      <c r="A1" s="73" t="s">
        <v>0</v>
      </c>
      <c r="B1" s="74"/>
      <c r="C1" s="74"/>
      <c r="D1" s="74"/>
      <c r="E1" s="74"/>
      <c r="F1" s="74"/>
      <c r="G1" s="74"/>
      <c r="H1" s="74"/>
      <c r="I1" s="74"/>
      <c r="J1" s="74"/>
      <c r="K1" s="74"/>
      <c r="L1" s="74"/>
      <c r="M1" s="74"/>
      <c r="N1" s="74"/>
      <c r="O1" s="75"/>
      <c r="P1" s="1" t="s">
        <v>1</v>
      </c>
      <c r="Q1" s="2">
        <v>0.35</v>
      </c>
    </row>
    <row r="2" spans="1:19" x14ac:dyDescent="0.3">
      <c r="A2" s="76"/>
      <c r="B2" s="77"/>
      <c r="C2" s="77"/>
      <c r="D2" s="77"/>
      <c r="E2" s="77"/>
      <c r="F2" s="77"/>
      <c r="G2" s="77"/>
      <c r="H2" s="77"/>
      <c r="I2" s="77"/>
      <c r="J2" s="77"/>
      <c r="K2" s="77"/>
      <c r="L2" s="77"/>
      <c r="M2" s="77"/>
      <c r="N2" s="77"/>
      <c r="O2" s="78"/>
      <c r="Q2" s="2"/>
    </row>
    <row r="3" spans="1:19" x14ac:dyDescent="0.3">
      <c r="A3" s="76" t="s">
        <v>2</v>
      </c>
      <c r="B3" s="77"/>
      <c r="C3" s="77"/>
      <c r="D3" s="77"/>
      <c r="E3" s="77"/>
      <c r="F3" s="77"/>
      <c r="G3" s="77"/>
      <c r="H3" s="77"/>
      <c r="I3" s="77"/>
      <c r="J3" s="77"/>
      <c r="K3" s="77"/>
      <c r="L3" s="77"/>
      <c r="M3" s="77"/>
      <c r="N3" s="77"/>
      <c r="O3" s="78"/>
      <c r="P3" s="1" t="s">
        <v>3</v>
      </c>
      <c r="Q3" s="2">
        <v>7.0000000000000007E-2</v>
      </c>
    </row>
    <row r="4" spans="1:19" x14ac:dyDescent="0.3">
      <c r="A4" s="79"/>
      <c r="B4" s="80"/>
      <c r="C4" s="80"/>
      <c r="D4" s="80"/>
      <c r="E4" s="80"/>
      <c r="F4" s="80"/>
      <c r="G4" s="80"/>
      <c r="H4" s="80"/>
      <c r="I4" s="80"/>
      <c r="J4" s="80"/>
      <c r="K4" s="80"/>
      <c r="L4" s="80"/>
      <c r="M4" s="80"/>
      <c r="N4" s="80"/>
      <c r="O4" s="81"/>
      <c r="P4" s="3" t="s">
        <v>4</v>
      </c>
      <c r="Q4" s="2">
        <v>0.03</v>
      </c>
    </row>
    <row r="5" spans="1:19" ht="15" thickBot="1" x14ac:dyDescent="0.35">
      <c r="A5" s="82"/>
      <c r="B5" s="83"/>
      <c r="C5" s="83"/>
      <c r="D5" s="83"/>
      <c r="E5" s="83"/>
      <c r="F5" s="83"/>
      <c r="G5" s="83"/>
      <c r="H5" s="83"/>
      <c r="I5" s="83"/>
      <c r="J5" s="83"/>
      <c r="K5" s="83"/>
      <c r="L5" s="83"/>
      <c r="M5" s="83"/>
      <c r="N5" s="83"/>
      <c r="O5" s="84"/>
      <c r="P5" s="4" t="s">
        <v>5</v>
      </c>
      <c r="Q5" s="2">
        <v>2.5000000000000001E-2</v>
      </c>
    </row>
    <row r="6" spans="1:19" ht="41.4" thickTop="1" thickBot="1" x14ac:dyDescent="0.35">
      <c r="A6" s="5" t="s">
        <v>6</v>
      </c>
      <c r="B6" s="5" t="s">
        <v>7</v>
      </c>
      <c r="C6" s="6" t="s">
        <v>8</v>
      </c>
      <c r="D6" s="6" t="s">
        <v>9</v>
      </c>
      <c r="E6" s="5" t="s">
        <v>10</v>
      </c>
      <c r="F6" s="7" t="s">
        <v>11</v>
      </c>
      <c r="G6" s="7" t="s">
        <v>12</v>
      </c>
      <c r="H6" s="5" t="s">
        <v>13</v>
      </c>
      <c r="I6" s="6" t="s">
        <v>14</v>
      </c>
      <c r="J6" s="8" t="s">
        <v>1</v>
      </c>
      <c r="K6" s="6" t="s">
        <v>15</v>
      </c>
      <c r="L6" s="6" t="s">
        <v>16</v>
      </c>
      <c r="M6" s="9" t="s">
        <v>15</v>
      </c>
      <c r="N6" s="9" t="s">
        <v>17</v>
      </c>
      <c r="O6" s="6" t="s">
        <v>18</v>
      </c>
    </row>
    <row r="7" spans="1:19" x14ac:dyDescent="0.3">
      <c r="F7">
        <v>400</v>
      </c>
      <c r="R7" s="3"/>
      <c r="S7" s="2"/>
    </row>
    <row r="8" spans="1:19" x14ac:dyDescent="0.3">
      <c r="A8" s="10">
        <v>1</v>
      </c>
      <c r="B8" s="11" t="s">
        <v>19</v>
      </c>
      <c r="C8" s="12" t="s">
        <v>20</v>
      </c>
      <c r="D8" s="12" t="s">
        <v>21</v>
      </c>
      <c r="E8" s="12" t="s">
        <v>22</v>
      </c>
      <c r="F8" s="13">
        <f>+G8/F$7</f>
        <v>0.25</v>
      </c>
      <c r="G8" s="12">
        <v>100</v>
      </c>
      <c r="H8" s="14">
        <v>95</v>
      </c>
      <c r="I8" s="15">
        <f>G8*H8</f>
        <v>9500</v>
      </c>
      <c r="J8" s="15">
        <f>$Q$1*I8</f>
        <v>3325</v>
      </c>
      <c r="K8" s="15">
        <f>+I8+J8</f>
        <v>12825</v>
      </c>
      <c r="L8" s="15">
        <f>K8*$Q$3</f>
        <v>897.75000000000011</v>
      </c>
      <c r="M8" s="15">
        <f>+L8+K8</f>
        <v>13722.75</v>
      </c>
      <c r="N8" s="15">
        <f>$Q$4*M8</f>
        <v>411.6825</v>
      </c>
      <c r="O8" s="15">
        <f>+M8+N8</f>
        <v>14134.432500000001</v>
      </c>
    </row>
    <row r="9" spans="1:19" x14ac:dyDescent="0.3">
      <c r="A9" s="16"/>
      <c r="B9" s="11" t="s">
        <v>23</v>
      </c>
      <c r="C9" s="12" t="s">
        <v>24</v>
      </c>
      <c r="D9" s="12" t="s">
        <v>25</v>
      </c>
      <c r="E9" s="12" t="s">
        <v>22</v>
      </c>
      <c r="F9" s="13">
        <f>+G9/F$7</f>
        <v>0.75</v>
      </c>
      <c r="G9" s="12">
        <v>300</v>
      </c>
      <c r="H9" s="14">
        <v>75</v>
      </c>
      <c r="I9" s="15">
        <f>G9*H9</f>
        <v>22500</v>
      </c>
      <c r="J9" s="15">
        <f>$Q$1*I9</f>
        <v>7874.9999999999991</v>
      </c>
      <c r="K9" s="15">
        <f>+I9+J9</f>
        <v>30375</v>
      </c>
      <c r="L9" s="15">
        <f>K9*$Q$3</f>
        <v>2126.25</v>
      </c>
      <c r="M9" s="15">
        <f>+L9+K9</f>
        <v>32501.25</v>
      </c>
      <c r="N9" s="15">
        <f>$Q$4*M9</f>
        <v>975.03749999999991</v>
      </c>
      <c r="O9" s="15">
        <f>+M9+N9</f>
        <v>33476.287499999999</v>
      </c>
    </row>
    <row r="10" spans="1:19" x14ac:dyDescent="0.3">
      <c r="A10" s="12"/>
      <c r="B10" s="11" t="s">
        <v>23</v>
      </c>
      <c r="C10" s="12" t="s">
        <v>26</v>
      </c>
      <c r="D10" s="17" t="s">
        <v>25</v>
      </c>
      <c r="E10" s="12" t="s">
        <v>22</v>
      </c>
      <c r="F10" s="13">
        <f>+G10/F$7</f>
        <v>1</v>
      </c>
      <c r="G10" s="12">
        <v>400</v>
      </c>
      <c r="H10" s="14">
        <v>65</v>
      </c>
      <c r="I10" s="15">
        <f>G10*H10</f>
        <v>26000</v>
      </c>
      <c r="J10" s="15">
        <f>$Q$1*I10</f>
        <v>9100</v>
      </c>
      <c r="K10" s="15">
        <f>+I10+J10</f>
        <v>35100</v>
      </c>
      <c r="L10" s="15">
        <f>K10*$Q$3</f>
        <v>2457.0000000000005</v>
      </c>
      <c r="M10" s="15">
        <f>+L10+K10</f>
        <v>37557</v>
      </c>
      <c r="N10" s="15">
        <f>$Q$4*M10</f>
        <v>1126.71</v>
      </c>
      <c r="O10" s="15">
        <f>+M10+N10</f>
        <v>38683.71</v>
      </c>
    </row>
    <row r="11" spans="1:19" x14ac:dyDescent="0.3">
      <c r="A11" s="12"/>
      <c r="B11" s="11" t="s">
        <v>23</v>
      </c>
      <c r="C11" s="12" t="s">
        <v>27</v>
      </c>
      <c r="D11" s="17" t="s">
        <v>28</v>
      </c>
      <c r="E11" s="12" t="s">
        <v>22</v>
      </c>
      <c r="F11" s="13">
        <f>+G11/F$7</f>
        <v>1</v>
      </c>
      <c r="G11" s="12">
        <v>400</v>
      </c>
      <c r="H11" s="14">
        <v>45</v>
      </c>
      <c r="I11" s="15">
        <f>G11*H11</f>
        <v>18000</v>
      </c>
      <c r="J11" s="15">
        <f>$Q$1*I11</f>
        <v>6300</v>
      </c>
      <c r="K11" s="15">
        <f>+I11+J11</f>
        <v>24300</v>
      </c>
      <c r="L11" s="15">
        <f>K11*$Q$3</f>
        <v>1701.0000000000002</v>
      </c>
      <c r="M11" s="15">
        <f>+L11+K11</f>
        <v>26001</v>
      </c>
      <c r="N11" s="15">
        <f>$Q$4*M11</f>
        <v>780.03</v>
      </c>
      <c r="O11" s="15">
        <f>+M11+N11</f>
        <v>26781.03</v>
      </c>
    </row>
    <row r="12" spans="1:19" x14ac:dyDescent="0.3">
      <c r="A12" s="12"/>
      <c r="B12" s="11" t="s">
        <v>23</v>
      </c>
      <c r="C12" s="12" t="s">
        <v>29</v>
      </c>
      <c r="D12" s="17" t="s">
        <v>30</v>
      </c>
      <c r="E12" s="12" t="s">
        <v>22</v>
      </c>
      <c r="F12" s="13">
        <f>+G12/F$7</f>
        <v>6.25E-2</v>
      </c>
      <c r="G12" s="12">
        <v>25</v>
      </c>
      <c r="H12" s="14">
        <v>14</v>
      </c>
      <c r="I12" s="15">
        <f>G12*H12</f>
        <v>350</v>
      </c>
      <c r="J12" s="15">
        <f>$Q$1*I12</f>
        <v>122.49999999999999</v>
      </c>
      <c r="K12" s="15">
        <f>+I12+J12</f>
        <v>472.5</v>
      </c>
      <c r="L12" s="15">
        <f>K12*$Q$3</f>
        <v>33.075000000000003</v>
      </c>
      <c r="M12" s="15">
        <f>+L12+K12</f>
        <v>505.57499999999999</v>
      </c>
      <c r="N12" s="15">
        <f>$Q$4*M12</f>
        <v>15.167249999999999</v>
      </c>
      <c r="O12" s="15">
        <f>+M12+N12</f>
        <v>520.74225000000001</v>
      </c>
    </row>
    <row r="13" spans="1:19" s="1" customFormat="1" ht="13.2" x14ac:dyDescent="0.25">
      <c r="A13" s="16"/>
      <c r="B13" s="11"/>
      <c r="C13" s="16" t="s">
        <v>15</v>
      </c>
      <c r="D13" s="16"/>
      <c r="E13" s="16"/>
      <c r="F13" s="16">
        <f>SUM(F8:F12)</f>
        <v>3.0625</v>
      </c>
      <c r="G13" s="16">
        <f t="shared" ref="G13:O13" si="0">SUM(G8:G12)</f>
        <v>1225</v>
      </c>
      <c r="H13" s="16"/>
      <c r="I13" s="18">
        <f t="shared" si="0"/>
        <v>76350</v>
      </c>
      <c r="J13" s="18">
        <f t="shared" si="0"/>
        <v>26722.5</v>
      </c>
      <c r="K13" s="18">
        <f t="shared" si="0"/>
        <v>103072.5</v>
      </c>
      <c r="L13" s="18">
        <f t="shared" si="0"/>
        <v>7215.0749999999998</v>
      </c>
      <c r="M13" s="18">
        <f t="shared" si="0"/>
        <v>110287.575</v>
      </c>
      <c r="N13" s="18">
        <f t="shared" si="0"/>
        <v>3308.62725</v>
      </c>
      <c r="O13" s="18">
        <f t="shared" si="0"/>
        <v>113596.20224999999</v>
      </c>
    </row>
    <row r="14" spans="1:19" x14ac:dyDescent="0.3">
      <c r="A14" s="10">
        <v>2</v>
      </c>
      <c r="B14" s="11"/>
      <c r="C14" s="12"/>
      <c r="D14" s="17"/>
      <c r="E14" s="17"/>
      <c r="F14" s="12"/>
      <c r="G14" s="12"/>
      <c r="H14" s="12"/>
      <c r="I14" s="15"/>
      <c r="J14" s="15"/>
      <c r="K14" s="15"/>
      <c r="L14" s="15"/>
      <c r="M14" s="15"/>
      <c r="N14" s="15"/>
      <c r="O14" s="15"/>
    </row>
    <row r="15" spans="1:19" x14ac:dyDescent="0.3">
      <c r="A15" s="12"/>
      <c r="B15" s="11"/>
      <c r="C15" s="12"/>
      <c r="D15" s="17"/>
      <c r="E15" s="17"/>
      <c r="F15" s="12"/>
      <c r="G15" s="12"/>
      <c r="H15" s="12"/>
      <c r="I15" s="15"/>
      <c r="J15" s="15"/>
      <c r="K15" s="15"/>
      <c r="L15" s="15"/>
      <c r="M15" s="15"/>
      <c r="N15" s="15"/>
      <c r="O15" s="15"/>
    </row>
    <row r="16" spans="1:19" x14ac:dyDescent="0.3">
      <c r="A16" s="12"/>
      <c r="B16" s="11"/>
      <c r="C16" s="12"/>
      <c r="D16" s="17"/>
      <c r="E16" s="12"/>
      <c r="F16" s="12"/>
      <c r="G16" s="12"/>
      <c r="H16" s="12"/>
      <c r="I16" s="15"/>
      <c r="J16" s="15"/>
      <c r="K16" s="15"/>
      <c r="L16" s="15"/>
      <c r="M16" s="15"/>
      <c r="N16" s="15"/>
      <c r="O16" s="15"/>
    </row>
    <row r="17" spans="1:15" x14ac:dyDescent="0.3">
      <c r="A17" s="12"/>
      <c r="B17" s="11"/>
      <c r="C17" s="16" t="s">
        <v>15</v>
      </c>
      <c r="D17" s="12"/>
      <c r="E17" s="12"/>
      <c r="F17" s="16">
        <f>SUM(F14:F16)</f>
        <v>0</v>
      </c>
      <c r="G17" s="16">
        <f t="shared" ref="G17:O17" si="1">SUM(G14:G16)</f>
        <v>0</v>
      </c>
      <c r="H17" s="16"/>
      <c r="I17" s="18">
        <f t="shared" si="1"/>
        <v>0</v>
      </c>
      <c r="J17" s="18">
        <f t="shared" si="1"/>
        <v>0</v>
      </c>
      <c r="K17" s="18">
        <f t="shared" si="1"/>
        <v>0</v>
      </c>
      <c r="L17" s="18">
        <f t="shared" si="1"/>
        <v>0</v>
      </c>
      <c r="M17" s="18">
        <f t="shared" si="1"/>
        <v>0</v>
      </c>
      <c r="N17" s="18">
        <f t="shared" si="1"/>
        <v>0</v>
      </c>
      <c r="O17" s="18">
        <f t="shared" si="1"/>
        <v>0</v>
      </c>
    </row>
    <row r="18" spans="1:15" x14ac:dyDescent="0.3">
      <c r="A18" s="12"/>
      <c r="B18" s="11"/>
      <c r="C18" s="12"/>
      <c r="D18" s="12"/>
      <c r="E18" s="12"/>
      <c r="F18" s="12"/>
      <c r="G18" s="12"/>
      <c r="H18" s="12"/>
      <c r="I18" s="15"/>
      <c r="J18" s="15"/>
      <c r="K18" s="15"/>
      <c r="L18" s="15"/>
      <c r="M18" s="15"/>
      <c r="N18" s="15"/>
      <c r="O18" s="15"/>
    </row>
    <row r="19" spans="1:15" s="1" customFormat="1" ht="13.2" x14ac:dyDescent="0.25">
      <c r="A19" s="16" t="s">
        <v>31</v>
      </c>
      <c r="B19" s="16"/>
      <c r="C19" s="16"/>
      <c r="D19" s="16"/>
      <c r="E19" s="16"/>
      <c r="F19" s="19">
        <f>+F17+F13</f>
        <v>3.0625</v>
      </c>
      <c r="G19" s="20">
        <f t="shared" ref="G19:O19" si="2">+G17+G13</f>
        <v>1225</v>
      </c>
      <c r="H19" s="19"/>
      <c r="I19" s="18">
        <f t="shared" si="2"/>
        <v>76350</v>
      </c>
      <c r="J19" s="18">
        <f t="shared" si="2"/>
        <v>26722.5</v>
      </c>
      <c r="K19" s="18">
        <f t="shared" si="2"/>
        <v>103072.5</v>
      </c>
      <c r="L19" s="18">
        <f t="shared" si="2"/>
        <v>7215.0749999999998</v>
      </c>
      <c r="M19" s="18">
        <f t="shared" si="2"/>
        <v>110287.575</v>
      </c>
      <c r="N19" s="18">
        <f t="shared" si="2"/>
        <v>3308.62725</v>
      </c>
      <c r="O19" s="18">
        <f t="shared" si="2"/>
        <v>113596.20224999999</v>
      </c>
    </row>
    <row r="20" spans="1:15" x14ac:dyDescent="0.3">
      <c r="A20" s="12"/>
      <c r="B20" s="12"/>
      <c r="C20" s="12"/>
      <c r="D20" s="12"/>
      <c r="E20" s="12"/>
      <c r="F20" s="12"/>
      <c r="G20" s="12"/>
      <c r="H20" s="12"/>
      <c r="I20" s="15"/>
      <c r="J20" s="15"/>
      <c r="K20" s="15"/>
      <c r="L20" s="15"/>
      <c r="M20" s="15"/>
      <c r="N20" s="15"/>
      <c r="O20" s="15"/>
    </row>
    <row r="21" spans="1:15" x14ac:dyDescent="0.3">
      <c r="A21" s="12"/>
      <c r="B21" s="12"/>
      <c r="C21" s="12"/>
      <c r="D21" s="12"/>
      <c r="E21" s="12"/>
      <c r="F21" s="12"/>
      <c r="G21" s="12"/>
      <c r="H21" s="12"/>
      <c r="I21" s="12"/>
      <c r="J21" s="12"/>
      <c r="K21" s="12"/>
      <c r="L21" s="12"/>
      <c r="M21" s="12"/>
      <c r="N21" s="12"/>
      <c r="O21" s="12"/>
    </row>
    <row r="25" spans="1:15" x14ac:dyDescent="0.3">
      <c r="B25" s="72" t="s">
        <v>32</v>
      </c>
      <c r="C25" s="72"/>
      <c r="D25" s="72"/>
      <c r="E25" s="72"/>
      <c r="F25" s="72"/>
      <c r="G25" s="72"/>
      <c r="H25" s="72"/>
      <c r="I25" s="72"/>
      <c r="J25" s="72"/>
      <c r="K25" s="72"/>
      <c r="L25" s="72"/>
      <c r="M25" s="72"/>
      <c r="N25" s="72"/>
    </row>
  </sheetData>
  <mergeCells count="6">
    <mergeCell ref="B25:N25"/>
    <mergeCell ref="A1:O1"/>
    <mergeCell ref="A2:O2"/>
    <mergeCell ref="A3:O3"/>
    <mergeCell ref="A4:O4"/>
    <mergeCell ref="A5:O5"/>
  </mergeCells>
  <pageMargins left="0.7" right="0.7" top="0.75" bottom="0.75" header="0.3" footer="0.3"/>
  <pageSetup orientation="portrait" verticalDpi="0" r:id="rId1"/>
  <headerFooter>
    <oddHeader xml:space="preserve">&amp;CCost/Price Proposal For Transition Activities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
  <sheetViews>
    <sheetView zoomScaleNormal="100" workbookViewId="0">
      <selection activeCell="G6" sqref="G6"/>
    </sheetView>
  </sheetViews>
  <sheetFormatPr defaultRowHeight="14.4" x14ac:dyDescent="0.3"/>
  <cols>
    <col min="1" max="1" width="9.33203125" bestFit="1" customWidth="1"/>
    <col min="2" max="2" width="22.6640625" customWidth="1"/>
    <col min="3" max="3" width="11.33203125" bestFit="1" customWidth="1"/>
    <col min="4" max="4" width="9.5546875" customWidth="1"/>
    <col min="5" max="5" width="12.5546875" bestFit="1" customWidth="1"/>
    <col min="6" max="6" width="33.6640625" customWidth="1"/>
    <col min="7" max="7" width="10.33203125" bestFit="1" customWidth="1"/>
    <col min="8" max="8" width="12.44140625" bestFit="1" customWidth="1"/>
    <col min="9" max="9" width="10.5546875" bestFit="1" customWidth="1"/>
    <col min="10" max="10" width="13" customWidth="1"/>
    <col min="11" max="11" width="15.109375" customWidth="1"/>
    <col min="12" max="12" width="10.109375" customWidth="1"/>
    <col min="257" max="257" width="9.33203125" bestFit="1" customWidth="1"/>
    <col min="258" max="258" width="22.6640625" customWidth="1"/>
    <col min="259" max="259" width="11.33203125" bestFit="1" customWidth="1"/>
    <col min="260" max="260" width="9.5546875" customWidth="1"/>
    <col min="261" max="261" width="12.5546875" bestFit="1" customWidth="1"/>
    <col min="262" max="262" width="33.6640625" customWidth="1"/>
    <col min="263" max="263" width="10.33203125" bestFit="1" customWidth="1"/>
    <col min="264" max="264" width="12.44140625" bestFit="1" customWidth="1"/>
    <col min="265" max="265" width="10.5546875" bestFit="1" customWidth="1"/>
    <col min="266" max="266" width="13" customWidth="1"/>
    <col min="267" max="267" width="15.109375" customWidth="1"/>
    <col min="268" max="268" width="10.109375" customWidth="1"/>
    <col min="513" max="513" width="9.33203125" bestFit="1" customWidth="1"/>
    <col min="514" max="514" width="22.6640625" customWidth="1"/>
    <col min="515" max="515" width="11.33203125" bestFit="1" customWidth="1"/>
    <col min="516" max="516" width="9.5546875" customWidth="1"/>
    <col min="517" max="517" width="12.5546875" bestFit="1" customWidth="1"/>
    <col min="518" max="518" width="33.6640625" customWidth="1"/>
    <col min="519" max="519" width="10.33203125" bestFit="1" customWidth="1"/>
    <col min="520" max="520" width="12.44140625" bestFit="1" customWidth="1"/>
    <col min="521" max="521" width="10.5546875" bestFit="1" customWidth="1"/>
    <col min="522" max="522" width="13" customWidth="1"/>
    <col min="523" max="523" width="15.109375" customWidth="1"/>
    <col min="524" max="524" width="10.109375" customWidth="1"/>
    <col min="769" max="769" width="9.33203125" bestFit="1" customWidth="1"/>
    <col min="770" max="770" width="22.6640625" customWidth="1"/>
    <col min="771" max="771" width="11.33203125" bestFit="1" customWidth="1"/>
    <col min="772" max="772" width="9.5546875" customWidth="1"/>
    <col min="773" max="773" width="12.5546875" bestFit="1" customWidth="1"/>
    <col min="774" max="774" width="33.6640625" customWidth="1"/>
    <col min="775" max="775" width="10.33203125" bestFit="1" customWidth="1"/>
    <col min="776" max="776" width="12.44140625" bestFit="1" customWidth="1"/>
    <col min="777" max="777" width="10.5546875" bestFit="1" customWidth="1"/>
    <col min="778" max="778" width="13" customWidth="1"/>
    <col min="779" max="779" width="15.109375" customWidth="1"/>
    <col min="780" max="780" width="10.109375" customWidth="1"/>
    <col min="1025" max="1025" width="9.33203125" bestFit="1" customWidth="1"/>
    <col min="1026" max="1026" width="22.6640625" customWidth="1"/>
    <col min="1027" max="1027" width="11.33203125" bestFit="1" customWidth="1"/>
    <col min="1028" max="1028" width="9.5546875" customWidth="1"/>
    <col min="1029" max="1029" width="12.5546875" bestFit="1" customWidth="1"/>
    <col min="1030" max="1030" width="33.6640625" customWidth="1"/>
    <col min="1031" max="1031" width="10.33203125" bestFit="1" customWidth="1"/>
    <col min="1032" max="1032" width="12.44140625" bestFit="1" customWidth="1"/>
    <col min="1033" max="1033" width="10.5546875" bestFit="1" customWidth="1"/>
    <col min="1034" max="1034" width="13" customWidth="1"/>
    <col min="1035" max="1035" width="15.109375" customWidth="1"/>
    <col min="1036" max="1036" width="10.109375" customWidth="1"/>
    <col min="1281" max="1281" width="9.33203125" bestFit="1" customWidth="1"/>
    <col min="1282" max="1282" width="22.6640625" customWidth="1"/>
    <col min="1283" max="1283" width="11.33203125" bestFit="1" customWidth="1"/>
    <col min="1284" max="1284" width="9.5546875" customWidth="1"/>
    <col min="1285" max="1285" width="12.5546875" bestFit="1" customWidth="1"/>
    <col min="1286" max="1286" width="33.6640625" customWidth="1"/>
    <col min="1287" max="1287" width="10.33203125" bestFit="1" customWidth="1"/>
    <col min="1288" max="1288" width="12.44140625" bestFit="1" customWidth="1"/>
    <col min="1289" max="1289" width="10.5546875" bestFit="1" customWidth="1"/>
    <col min="1290" max="1290" width="13" customWidth="1"/>
    <col min="1291" max="1291" width="15.109375" customWidth="1"/>
    <col min="1292" max="1292" width="10.109375" customWidth="1"/>
    <col min="1537" max="1537" width="9.33203125" bestFit="1" customWidth="1"/>
    <col min="1538" max="1538" width="22.6640625" customWidth="1"/>
    <col min="1539" max="1539" width="11.33203125" bestFit="1" customWidth="1"/>
    <col min="1540" max="1540" width="9.5546875" customWidth="1"/>
    <col min="1541" max="1541" width="12.5546875" bestFit="1" customWidth="1"/>
    <col min="1542" max="1542" width="33.6640625" customWidth="1"/>
    <col min="1543" max="1543" width="10.33203125" bestFit="1" customWidth="1"/>
    <col min="1544" max="1544" width="12.44140625" bestFit="1" customWidth="1"/>
    <col min="1545" max="1545" width="10.5546875" bestFit="1" customWidth="1"/>
    <col min="1546" max="1546" width="13" customWidth="1"/>
    <col min="1547" max="1547" width="15.109375" customWidth="1"/>
    <col min="1548" max="1548" width="10.109375" customWidth="1"/>
    <col min="1793" max="1793" width="9.33203125" bestFit="1" customWidth="1"/>
    <col min="1794" max="1794" width="22.6640625" customWidth="1"/>
    <col min="1795" max="1795" width="11.33203125" bestFit="1" customWidth="1"/>
    <col min="1796" max="1796" width="9.5546875" customWidth="1"/>
    <col min="1797" max="1797" width="12.5546875" bestFit="1" customWidth="1"/>
    <col min="1798" max="1798" width="33.6640625" customWidth="1"/>
    <col min="1799" max="1799" width="10.33203125" bestFit="1" customWidth="1"/>
    <col min="1800" max="1800" width="12.44140625" bestFit="1" customWidth="1"/>
    <col min="1801" max="1801" width="10.5546875" bestFit="1" customWidth="1"/>
    <col min="1802" max="1802" width="13" customWidth="1"/>
    <col min="1803" max="1803" width="15.109375" customWidth="1"/>
    <col min="1804" max="1804" width="10.109375" customWidth="1"/>
    <col min="2049" max="2049" width="9.33203125" bestFit="1" customWidth="1"/>
    <col min="2050" max="2050" width="22.6640625" customWidth="1"/>
    <col min="2051" max="2051" width="11.33203125" bestFit="1" customWidth="1"/>
    <col min="2052" max="2052" width="9.5546875" customWidth="1"/>
    <col min="2053" max="2053" width="12.5546875" bestFit="1" customWidth="1"/>
    <col min="2054" max="2054" width="33.6640625" customWidth="1"/>
    <col min="2055" max="2055" width="10.33203125" bestFit="1" customWidth="1"/>
    <col min="2056" max="2056" width="12.44140625" bestFit="1" customWidth="1"/>
    <col min="2057" max="2057" width="10.5546875" bestFit="1" customWidth="1"/>
    <col min="2058" max="2058" width="13" customWidth="1"/>
    <col min="2059" max="2059" width="15.109375" customWidth="1"/>
    <col min="2060" max="2060" width="10.109375" customWidth="1"/>
    <col min="2305" max="2305" width="9.33203125" bestFit="1" customWidth="1"/>
    <col min="2306" max="2306" width="22.6640625" customWidth="1"/>
    <col min="2307" max="2307" width="11.33203125" bestFit="1" customWidth="1"/>
    <col min="2308" max="2308" width="9.5546875" customWidth="1"/>
    <col min="2309" max="2309" width="12.5546875" bestFit="1" customWidth="1"/>
    <col min="2310" max="2310" width="33.6640625" customWidth="1"/>
    <col min="2311" max="2311" width="10.33203125" bestFit="1" customWidth="1"/>
    <col min="2312" max="2312" width="12.44140625" bestFit="1" customWidth="1"/>
    <col min="2313" max="2313" width="10.5546875" bestFit="1" customWidth="1"/>
    <col min="2314" max="2314" width="13" customWidth="1"/>
    <col min="2315" max="2315" width="15.109375" customWidth="1"/>
    <col min="2316" max="2316" width="10.109375" customWidth="1"/>
    <col min="2561" max="2561" width="9.33203125" bestFit="1" customWidth="1"/>
    <col min="2562" max="2562" width="22.6640625" customWidth="1"/>
    <col min="2563" max="2563" width="11.33203125" bestFit="1" customWidth="1"/>
    <col min="2564" max="2564" width="9.5546875" customWidth="1"/>
    <col min="2565" max="2565" width="12.5546875" bestFit="1" customWidth="1"/>
    <col min="2566" max="2566" width="33.6640625" customWidth="1"/>
    <col min="2567" max="2567" width="10.33203125" bestFit="1" customWidth="1"/>
    <col min="2568" max="2568" width="12.44140625" bestFit="1" customWidth="1"/>
    <col min="2569" max="2569" width="10.5546875" bestFit="1" customWidth="1"/>
    <col min="2570" max="2570" width="13" customWidth="1"/>
    <col min="2571" max="2571" width="15.109375" customWidth="1"/>
    <col min="2572" max="2572" width="10.109375" customWidth="1"/>
    <col min="2817" max="2817" width="9.33203125" bestFit="1" customWidth="1"/>
    <col min="2818" max="2818" width="22.6640625" customWidth="1"/>
    <col min="2819" max="2819" width="11.33203125" bestFit="1" customWidth="1"/>
    <col min="2820" max="2820" width="9.5546875" customWidth="1"/>
    <col min="2821" max="2821" width="12.5546875" bestFit="1" customWidth="1"/>
    <col min="2822" max="2822" width="33.6640625" customWidth="1"/>
    <col min="2823" max="2823" width="10.33203125" bestFit="1" customWidth="1"/>
    <col min="2824" max="2824" width="12.44140625" bestFit="1" customWidth="1"/>
    <col min="2825" max="2825" width="10.5546875" bestFit="1" customWidth="1"/>
    <col min="2826" max="2826" width="13" customWidth="1"/>
    <col min="2827" max="2827" width="15.109375" customWidth="1"/>
    <col min="2828" max="2828" width="10.109375" customWidth="1"/>
    <col min="3073" max="3073" width="9.33203125" bestFit="1" customWidth="1"/>
    <col min="3074" max="3074" width="22.6640625" customWidth="1"/>
    <col min="3075" max="3075" width="11.33203125" bestFit="1" customWidth="1"/>
    <col min="3076" max="3076" width="9.5546875" customWidth="1"/>
    <col min="3077" max="3077" width="12.5546875" bestFit="1" customWidth="1"/>
    <col min="3078" max="3078" width="33.6640625" customWidth="1"/>
    <col min="3079" max="3079" width="10.33203125" bestFit="1" customWidth="1"/>
    <col min="3080" max="3080" width="12.44140625" bestFit="1" customWidth="1"/>
    <col min="3081" max="3081" width="10.5546875" bestFit="1" customWidth="1"/>
    <col min="3082" max="3082" width="13" customWidth="1"/>
    <col min="3083" max="3083" width="15.109375" customWidth="1"/>
    <col min="3084" max="3084" width="10.109375" customWidth="1"/>
    <col min="3329" max="3329" width="9.33203125" bestFit="1" customWidth="1"/>
    <col min="3330" max="3330" width="22.6640625" customWidth="1"/>
    <col min="3331" max="3331" width="11.33203125" bestFit="1" customWidth="1"/>
    <col min="3332" max="3332" width="9.5546875" customWidth="1"/>
    <col min="3333" max="3333" width="12.5546875" bestFit="1" customWidth="1"/>
    <col min="3334" max="3334" width="33.6640625" customWidth="1"/>
    <col min="3335" max="3335" width="10.33203125" bestFit="1" customWidth="1"/>
    <col min="3336" max="3336" width="12.44140625" bestFit="1" customWidth="1"/>
    <col min="3337" max="3337" width="10.5546875" bestFit="1" customWidth="1"/>
    <col min="3338" max="3338" width="13" customWidth="1"/>
    <col min="3339" max="3339" width="15.109375" customWidth="1"/>
    <col min="3340" max="3340" width="10.109375" customWidth="1"/>
    <col min="3585" max="3585" width="9.33203125" bestFit="1" customWidth="1"/>
    <col min="3586" max="3586" width="22.6640625" customWidth="1"/>
    <col min="3587" max="3587" width="11.33203125" bestFit="1" customWidth="1"/>
    <col min="3588" max="3588" width="9.5546875" customWidth="1"/>
    <col min="3589" max="3589" width="12.5546875" bestFit="1" customWidth="1"/>
    <col min="3590" max="3590" width="33.6640625" customWidth="1"/>
    <col min="3591" max="3591" width="10.33203125" bestFit="1" customWidth="1"/>
    <col min="3592" max="3592" width="12.44140625" bestFit="1" customWidth="1"/>
    <col min="3593" max="3593" width="10.5546875" bestFit="1" customWidth="1"/>
    <col min="3594" max="3594" width="13" customWidth="1"/>
    <col min="3595" max="3595" width="15.109375" customWidth="1"/>
    <col min="3596" max="3596" width="10.109375" customWidth="1"/>
    <col min="3841" max="3841" width="9.33203125" bestFit="1" customWidth="1"/>
    <col min="3842" max="3842" width="22.6640625" customWidth="1"/>
    <col min="3843" max="3843" width="11.33203125" bestFit="1" customWidth="1"/>
    <col min="3844" max="3844" width="9.5546875" customWidth="1"/>
    <col min="3845" max="3845" width="12.5546875" bestFit="1" customWidth="1"/>
    <col min="3846" max="3846" width="33.6640625" customWidth="1"/>
    <col min="3847" max="3847" width="10.33203125" bestFit="1" customWidth="1"/>
    <col min="3848" max="3848" width="12.44140625" bestFit="1" customWidth="1"/>
    <col min="3849" max="3849" width="10.5546875" bestFit="1" customWidth="1"/>
    <col min="3850" max="3850" width="13" customWidth="1"/>
    <col min="3851" max="3851" width="15.109375" customWidth="1"/>
    <col min="3852" max="3852" width="10.109375" customWidth="1"/>
    <col min="4097" max="4097" width="9.33203125" bestFit="1" customWidth="1"/>
    <col min="4098" max="4098" width="22.6640625" customWidth="1"/>
    <col min="4099" max="4099" width="11.33203125" bestFit="1" customWidth="1"/>
    <col min="4100" max="4100" width="9.5546875" customWidth="1"/>
    <col min="4101" max="4101" width="12.5546875" bestFit="1" customWidth="1"/>
    <col min="4102" max="4102" width="33.6640625" customWidth="1"/>
    <col min="4103" max="4103" width="10.33203125" bestFit="1" customWidth="1"/>
    <col min="4104" max="4104" width="12.44140625" bestFit="1" customWidth="1"/>
    <col min="4105" max="4105" width="10.5546875" bestFit="1" customWidth="1"/>
    <col min="4106" max="4106" width="13" customWidth="1"/>
    <col min="4107" max="4107" width="15.109375" customWidth="1"/>
    <col min="4108" max="4108" width="10.109375" customWidth="1"/>
    <col min="4353" max="4353" width="9.33203125" bestFit="1" customWidth="1"/>
    <col min="4354" max="4354" width="22.6640625" customWidth="1"/>
    <col min="4355" max="4355" width="11.33203125" bestFit="1" customWidth="1"/>
    <col min="4356" max="4356" width="9.5546875" customWidth="1"/>
    <col min="4357" max="4357" width="12.5546875" bestFit="1" customWidth="1"/>
    <col min="4358" max="4358" width="33.6640625" customWidth="1"/>
    <col min="4359" max="4359" width="10.33203125" bestFit="1" customWidth="1"/>
    <col min="4360" max="4360" width="12.44140625" bestFit="1" customWidth="1"/>
    <col min="4361" max="4361" width="10.5546875" bestFit="1" customWidth="1"/>
    <col min="4362" max="4362" width="13" customWidth="1"/>
    <col min="4363" max="4363" width="15.109375" customWidth="1"/>
    <col min="4364" max="4364" width="10.109375" customWidth="1"/>
    <col min="4609" max="4609" width="9.33203125" bestFit="1" customWidth="1"/>
    <col min="4610" max="4610" width="22.6640625" customWidth="1"/>
    <col min="4611" max="4611" width="11.33203125" bestFit="1" customWidth="1"/>
    <col min="4612" max="4612" width="9.5546875" customWidth="1"/>
    <col min="4613" max="4613" width="12.5546875" bestFit="1" customWidth="1"/>
    <col min="4614" max="4614" width="33.6640625" customWidth="1"/>
    <col min="4615" max="4615" width="10.33203125" bestFit="1" customWidth="1"/>
    <col min="4616" max="4616" width="12.44140625" bestFit="1" customWidth="1"/>
    <col min="4617" max="4617" width="10.5546875" bestFit="1" customWidth="1"/>
    <col min="4618" max="4618" width="13" customWidth="1"/>
    <col min="4619" max="4619" width="15.109375" customWidth="1"/>
    <col min="4620" max="4620" width="10.109375" customWidth="1"/>
    <col min="4865" max="4865" width="9.33203125" bestFit="1" customWidth="1"/>
    <col min="4866" max="4866" width="22.6640625" customWidth="1"/>
    <col min="4867" max="4867" width="11.33203125" bestFit="1" customWidth="1"/>
    <col min="4868" max="4868" width="9.5546875" customWidth="1"/>
    <col min="4869" max="4869" width="12.5546875" bestFit="1" customWidth="1"/>
    <col min="4870" max="4870" width="33.6640625" customWidth="1"/>
    <col min="4871" max="4871" width="10.33203125" bestFit="1" customWidth="1"/>
    <col min="4872" max="4872" width="12.44140625" bestFit="1" customWidth="1"/>
    <col min="4873" max="4873" width="10.5546875" bestFit="1" customWidth="1"/>
    <col min="4874" max="4874" width="13" customWidth="1"/>
    <col min="4875" max="4875" width="15.109375" customWidth="1"/>
    <col min="4876" max="4876" width="10.109375" customWidth="1"/>
    <col min="5121" max="5121" width="9.33203125" bestFit="1" customWidth="1"/>
    <col min="5122" max="5122" width="22.6640625" customWidth="1"/>
    <col min="5123" max="5123" width="11.33203125" bestFit="1" customWidth="1"/>
    <col min="5124" max="5124" width="9.5546875" customWidth="1"/>
    <col min="5125" max="5125" width="12.5546875" bestFit="1" customWidth="1"/>
    <col min="5126" max="5126" width="33.6640625" customWidth="1"/>
    <col min="5127" max="5127" width="10.33203125" bestFit="1" customWidth="1"/>
    <col min="5128" max="5128" width="12.44140625" bestFit="1" customWidth="1"/>
    <col min="5129" max="5129" width="10.5546875" bestFit="1" customWidth="1"/>
    <col min="5130" max="5130" width="13" customWidth="1"/>
    <col min="5131" max="5131" width="15.109375" customWidth="1"/>
    <col min="5132" max="5132" width="10.109375" customWidth="1"/>
    <col min="5377" max="5377" width="9.33203125" bestFit="1" customWidth="1"/>
    <col min="5378" max="5378" width="22.6640625" customWidth="1"/>
    <col min="5379" max="5379" width="11.33203125" bestFit="1" customWidth="1"/>
    <col min="5380" max="5380" width="9.5546875" customWidth="1"/>
    <col min="5381" max="5381" width="12.5546875" bestFit="1" customWidth="1"/>
    <col min="5382" max="5382" width="33.6640625" customWidth="1"/>
    <col min="5383" max="5383" width="10.33203125" bestFit="1" customWidth="1"/>
    <col min="5384" max="5384" width="12.44140625" bestFit="1" customWidth="1"/>
    <col min="5385" max="5385" width="10.5546875" bestFit="1" customWidth="1"/>
    <col min="5386" max="5386" width="13" customWidth="1"/>
    <col min="5387" max="5387" width="15.109375" customWidth="1"/>
    <col min="5388" max="5388" width="10.109375" customWidth="1"/>
    <col min="5633" max="5633" width="9.33203125" bestFit="1" customWidth="1"/>
    <col min="5634" max="5634" width="22.6640625" customWidth="1"/>
    <col min="5635" max="5635" width="11.33203125" bestFit="1" customWidth="1"/>
    <col min="5636" max="5636" width="9.5546875" customWidth="1"/>
    <col min="5637" max="5637" width="12.5546875" bestFit="1" customWidth="1"/>
    <col min="5638" max="5638" width="33.6640625" customWidth="1"/>
    <col min="5639" max="5639" width="10.33203125" bestFit="1" customWidth="1"/>
    <col min="5640" max="5640" width="12.44140625" bestFit="1" customWidth="1"/>
    <col min="5641" max="5641" width="10.5546875" bestFit="1" customWidth="1"/>
    <col min="5642" max="5642" width="13" customWidth="1"/>
    <col min="5643" max="5643" width="15.109375" customWidth="1"/>
    <col min="5644" max="5644" width="10.109375" customWidth="1"/>
    <col min="5889" max="5889" width="9.33203125" bestFit="1" customWidth="1"/>
    <col min="5890" max="5890" width="22.6640625" customWidth="1"/>
    <col min="5891" max="5891" width="11.33203125" bestFit="1" customWidth="1"/>
    <col min="5892" max="5892" width="9.5546875" customWidth="1"/>
    <col min="5893" max="5893" width="12.5546875" bestFit="1" customWidth="1"/>
    <col min="5894" max="5894" width="33.6640625" customWidth="1"/>
    <col min="5895" max="5895" width="10.33203125" bestFit="1" customWidth="1"/>
    <col min="5896" max="5896" width="12.44140625" bestFit="1" customWidth="1"/>
    <col min="5897" max="5897" width="10.5546875" bestFit="1" customWidth="1"/>
    <col min="5898" max="5898" width="13" customWidth="1"/>
    <col min="5899" max="5899" width="15.109375" customWidth="1"/>
    <col min="5900" max="5900" width="10.109375" customWidth="1"/>
    <col min="6145" max="6145" width="9.33203125" bestFit="1" customWidth="1"/>
    <col min="6146" max="6146" width="22.6640625" customWidth="1"/>
    <col min="6147" max="6147" width="11.33203125" bestFit="1" customWidth="1"/>
    <col min="6148" max="6148" width="9.5546875" customWidth="1"/>
    <col min="6149" max="6149" width="12.5546875" bestFit="1" customWidth="1"/>
    <col min="6150" max="6150" width="33.6640625" customWidth="1"/>
    <col min="6151" max="6151" width="10.33203125" bestFit="1" customWidth="1"/>
    <col min="6152" max="6152" width="12.44140625" bestFit="1" customWidth="1"/>
    <col min="6153" max="6153" width="10.5546875" bestFit="1" customWidth="1"/>
    <col min="6154" max="6154" width="13" customWidth="1"/>
    <col min="6155" max="6155" width="15.109375" customWidth="1"/>
    <col min="6156" max="6156" width="10.109375" customWidth="1"/>
    <col min="6401" max="6401" width="9.33203125" bestFit="1" customWidth="1"/>
    <col min="6402" max="6402" width="22.6640625" customWidth="1"/>
    <col min="6403" max="6403" width="11.33203125" bestFit="1" customWidth="1"/>
    <col min="6404" max="6404" width="9.5546875" customWidth="1"/>
    <col min="6405" max="6405" width="12.5546875" bestFit="1" customWidth="1"/>
    <col min="6406" max="6406" width="33.6640625" customWidth="1"/>
    <col min="6407" max="6407" width="10.33203125" bestFit="1" customWidth="1"/>
    <col min="6408" max="6408" width="12.44140625" bestFit="1" customWidth="1"/>
    <col min="6409" max="6409" width="10.5546875" bestFit="1" customWidth="1"/>
    <col min="6410" max="6410" width="13" customWidth="1"/>
    <col min="6411" max="6411" width="15.109375" customWidth="1"/>
    <col min="6412" max="6412" width="10.109375" customWidth="1"/>
    <col min="6657" max="6657" width="9.33203125" bestFit="1" customWidth="1"/>
    <col min="6658" max="6658" width="22.6640625" customWidth="1"/>
    <col min="6659" max="6659" width="11.33203125" bestFit="1" customWidth="1"/>
    <col min="6660" max="6660" width="9.5546875" customWidth="1"/>
    <col min="6661" max="6661" width="12.5546875" bestFit="1" customWidth="1"/>
    <col min="6662" max="6662" width="33.6640625" customWidth="1"/>
    <col min="6663" max="6663" width="10.33203125" bestFit="1" customWidth="1"/>
    <col min="6664" max="6664" width="12.44140625" bestFit="1" customWidth="1"/>
    <col min="6665" max="6665" width="10.5546875" bestFit="1" customWidth="1"/>
    <col min="6666" max="6666" width="13" customWidth="1"/>
    <col min="6667" max="6667" width="15.109375" customWidth="1"/>
    <col min="6668" max="6668" width="10.109375" customWidth="1"/>
    <col min="6913" max="6913" width="9.33203125" bestFit="1" customWidth="1"/>
    <col min="6914" max="6914" width="22.6640625" customWidth="1"/>
    <col min="6915" max="6915" width="11.33203125" bestFit="1" customWidth="1"/>
    <col min="6916" max="6916" width="9.5546875" customWidth="1"/>
    <col min="6917" max="6917" width="12.5546875" bestFit="1" customWidth="1"/>
    <col min="6918" max="6918" width="33.6640625" customWidth="1"/>
    <col min="6919" max="6919" width="10.33203125" bestFit="1" customWidth="1"/>
    <col min="6920" max="6920" width="12.44140625" bestFit="1" customWidth="1"/>
    <col min="6921" max="6921" width="10.5546875" bestFit="1" customWidth="1"/>
    <col min="6922" max="6922" width="13" customWidth="1"/>
    <col min="6923" max="6923" width="15.109375" customWidth="1"/>
    <col min="6924" max="6924" width="10.109375" customWidth="1"/>
    <col min="7169" max="7169" width="9.33203125" bestFit="1" customWidth="1"/>
    <col min="7170" max="7170" width="22.6640625" customWidth="1"/>
    <col min="7171" max="7171" width="11.33203125" bestFit="1" customWidth="1"/>
    <col min="7172" max="7172" width="9.5546875" customWidth="1"/>
    <col min="7173" max="7173" width="12.5546875" bestFit="1" customWidth="1"/>
    <col min="7174" max="7174" width="33.6640625" customWidth="1"/>
    <col min="7175" max="7175" width="10.33203125" bestFit="1" customWidth="1"/>
    <col min="7176" max="7176" width="12.44140625" bestFit="1" customWidth="1"/>
    <col min="7177" max="7177" width="10.5546875" bestFit="1" customWidth="1"/>
    <col min="7178" max="7178" width="13" customWidth="1"/>
    <col min="7179" max="7179" width="15.109375" customWidth="1"/>
    <col min="7180" max="7180" width="10.109375" customWidth="1"/>
    <col min="7425" max="7425" width="9.33203125" bestFit="1" customWidth="1"/>
    <col min="7426" max="7426" width="22.6640625" customWidth="1"/>
    <col min="7427" max="7427" width="11.33203125" bestFit="1" customWidth="1"/>
    <col min="7428" max="7428" width="9.5546875" customWidth="1"/>
    <col min="7429" max="7429" width="12.5546875" bestFit="1" customWidth="1"/>
    <col min="7430" max="7430" width="33.6640625" customWidth="1"/>
    <col min="7431" max="7431" width="10.33203125" bestFit="1" customWidth="1"/>
    <col min="7432" max="7432" width="12.44140625" bestFit="1" customWidth="1"/>
    <col min="7433" max="7433" width="10.5546875" bestFit="1" customWidth="1"/>
    <col min="7434" max="7434" width="13" customWidth="1"/>
    <col min="7435" max="7435" width="15.109375" customWidth="1"/>
    <col min="7436" max="7436" width="10.109375" customWidth="1"/>
    <col min="7681" max="7681" width="9.33203125" bestFit="1" customWidth="1"/>
    <col min="7682" max="7682" width="22.6640625" customWidth="1"/>
    <col min="7683" max="7683" width="11.33203125" bestFit="1" customWidth="1"/>
    <col min="7684" max="7684" width="9.5546875" customWidth="1"/>
    <col min="7685" max="7685" width="12.5546875" bestFit="1" customWidth="1"/>
    <col min="7686" max="7686" width="33.6640625" customWidth="1"/>
    <col min="7687" max="7687" width="10.33203125" bestFit="1" customWidth="1"/>
    <col min="7688" max="7688" width="12.44140625" bestFit="1" customWidth="1"/>
    <col min="7689" max="7689" width="10.5546875" bestFit="1" customWidth="1"/>
    <col min="7690" max="7690" width="13" customWidth="1"/>
    <col min="7691" max="7691" width="15.109375" customWidth="1"/>
    <col min="7692" max="7692" width="10.109375" customWidth="1"/>
    <col min="7937" max="7937" width="9.33203125" bestFit="1" customWidth="1"/>
    <col min="7938" max="7938" width="22.6640625" customWidth="1"/>
    <col min="7939" max="7939" width="11.33203125" bestFit="1" customWidth="1"/>
    <col min="7940" max="7940" width="9.5546875" customWidth="1"/>
    <col min="7941" max="7941" width="12.5546875" bestFit="1" customWidth="1"/>
    <col min="7942" max="7942" width="33.6640625" customWidth="1"/>
    <col min="7943" max="7943" width="10.33203125" bestFit="1" customWidth="1"/>
    <col min="7944" max="7944" width="12.44140625" bestFit="1" customWidth="1"/>
    <col min="7945" max="7945" width="10.5546875" bestFit="1" customWidth="1"/>
    <col min="7946" max="7946" width="13" customWidth="1"/>
    <col min="7947" max="7947" width="15.109375" customWidth="1"/>
    <col min="7948" max="7948" width="10.109375" customWidth="1"/>
    <col min="8193" max="8193" width="9.33203125" bestFit="1" customWidth="1"/>
    <col min="8194" max="8194" width="22.6640625" customWidth="1"/>
    <col min="8195" max="8195" width="11.33203125" bestFit="1" customWidth="1"/>
    <col min="8196" max="8196" width="9.5546875" customWidth="1"/>
    <col min="8197" max="8197" width="12.5546875" bestFit="1" customWidth="1"/>
    <col min="8198" max="8198" width="33.6640625" customWidth="1"/>
    <col min="8199" max="8199" width="10.33203125" bestFit="1" customWidth="1"/>
    <col min="8200" max="8200" width="12.44140625" bestFit="1" customWidth="1"/>
    <col min="8201" max="8201" width="10.5546875" bestFit="1" customWidth="1"/>
    <col min="8202" max="8202" width="13" customWidth="1"/>
    <col min="8203" max="8203" width="15.109375" customWidth="1"/>
    <col min="8204" max="8204" width="10.109375" customWidth="1"/>
    <col min="8449" max="8449" width="9.33203125" bestFit="1" customWidth="1"/>
    <col min="8450" max="8450" width="22.6640625" customWidth="1"/>
    <col min="8451" max="8451" width="11.33203125" bestFit="1" customWidth="1"/>
    <col min="8452" max="8452" width="9.5546875" customWidth="1"/>
    <col min="8453" max="8453" width="12.5546875" bestFit="1" customWidth="1"/>
    <col min="8454" max="8454" width="33.6640625" customWidth="1"/>
    <col min="8455" max="8455" width="10.33203125" bestFit="1" customWidth="1"/>
    <col min="8456" max="8456" width="12.44140625" bestFit="1" customWidth="1"/>
    <col min="8457" max="8457" width="10.5546875" bestFit="1" customWidth="1"/>
    <col min="8458" max="8458" width="13" customWidth="1"/>
    <col min="8459" max="8459" width="15.109375" customWidth="1"/>
    <col min="8460" max="8460" width="10.109375" customWidth="1"/>
    <col min="8705" max="8705" width="9.33203125" bestFit="1" customWidth="1"/>
    <col min="8706" max="8706" width="22.6640625" customWidth="1"/>
    <col min="8707" max="8707" width="11.33203125" bestFit="1" customWidth="1"/>
    <col min="8708" max="8708" width="9.5546875" customWidth="1"/>
    <col min="8709" max="8709" width="12.5546875" bestFit="1" customWidth="1"/>
    <col min="8710" max="8710" width="33.6640625" customWidth="1"/>
    <col min="8711" max="8711" width="10.33203125" bestFit="1" customWidth="1"/>
    <col min="8712" max="8712" width="12.44140625" bestFit="1" customWidth="1"/>
    <col min="8713" max="8713" width="10.5546875" bestFit="1" customWidth="1"/>
    <col min="8714" max="8714" width="13" customWidth="1"/>
    <col min="8715" max="8715" width="15.109375" customWidth="1"/>
    <col min="8716" max="8716" width="10.109375" customWidth="1"/>
    <col min="8961" max="8961" width="9.33203125" bestFit="1" customWidth="1"/>
    <col min="8962" max="8962" width="22.6640625" customWidth="1"/>
    <col min="8963" max="8963" width="11.33203125" bestFit="1" customWidth="1"/>
    <col min="8964" max="8964" width="9.5546875" customWidth="1"/>
    <col min="8965" max="8965" width="12.5546875" bestFit="1" customWidth="1"/>
    <col min="8966" max="8966" width="33.6640625" customWidth="1"/>
    <col min="8967" max="8967" width="10.33203125" bestFit="1" customWidth="1"/>
    <col min="8968" max="8968" width="12.44140625" bestFit="1" customWidth="1"/>
    <col min="8969" max="8969" width="10.5546875" bestFit="1" customWidth="1"/>
    <col min="8970" max="8970" width="13" customWidth="1"/>
    <col min="8971" max="8971" width="15.109375" customWidth="1"/>
    <col min="8972" max="8972" width="10.109375" customWidth="1"/>
    <col min="9217" max="9217" width="9.33203125" bestFit="1" customWidth="1"/>
    <col min="9218" max="9218" width="22.6640625" customWidth="1"/>
    <col min="9219" max="9219" width="11.33203125" bestFit="1" customWidth="1"/>
    <col min="9220" max="9220" width="9.5546875" customWidth="1"/>
    <col min="9221" max="9221" width="12.5546875" bestFit="1" customWidth="1"/>
    <col min="9222" max="9222" width="33.6640625" customWidth="1"/>
    <col min="9223" max="9223" width="10.33203125" bestFit="1" customWidth="1"/>
    <col min="9224" max="9224" width="12.44140625" bestFit="1" customWidth="1"/>
    <col min="9225" max="9225" width="10.5546875" bestFit="1" customWidth="1"/>
    <col min="9226" max="9226" width="13" customWidth="1"/>
    <col min="9227" max="9227" width="15.109375" customWidth="1"/>
    <col min="9228" max="9228" width="10.109375" customWidth="1"/>
    <col min="9473" max="9473" width="9.33203125" bestFit="1" customWidth="1"/>
    <col min="9474" max="9474" width="22.6640625" customWidth="1"/>
    <col min="9475" max="9475" width="11.33203125" bestFit="1" customWidth="1"/>
    <col min="9476" max="9476" width="9.5546875" customWidth="1"/>
    <col min="9477" max="9477" width="12.5546875" bestFit="1" customWidth="1"/>
    <col min="9478" max="9478" width="33.6640625" customWidth="1"/>
    <col min="9479" max="9479" width="10.33203125" bestFit="1" customWidth="1"/>
    <col min="9480" max="9480" width="12.44140625" bestFit="1" customWidth="1"/>
    <col min="9481" max="9481" width="10.5546875" bestFit="1" customWidth="1"/>
    <col min="9482" max="9482" width="13" customWidth="1"/>
    <col min="9483" max="9483" width="15.109375" customWidth="1"/>
    <col min="9484" max="9484" width="10.109375" customWidth="1"/>
    <col min="9729" max="9729" width="9.33203125" bestFit="1" customWidth="1"/>
    <col min="9730" max="9730" width="22.6640625" customWidth="1"/>
    <col min="9731" max="9731" width="11.33203125" bestFit="1" customWidth="1"/>
    <col min="9732" max="9732" width="9.5546875" customWidth="1"/>
    <col min="9733" max="9733" width="12.5546875" bestFit="1" customWidth="1"/>
    <col min="9734" max="9734" width="33.6640625" customWidth="1"/>
    <col min="9735" max="9735" width="10.33203125" bestFit="1" customWidth="1"/>
    <col min="9736" max="9736" width="12.44140625" bestFit="1" customWidth="1"/>
    <col min="9737" max="9737" width="10.5546875" bestFit="1" customWidth="1"/>
    <col min="9738" max="9738" width="13" customWidth="1"/>
    <col min="9739" max="9739" width="15.109375" customWidth="1"/>
    <col min="9740" max="9740" width="10.109375" customWidth="1"/>
    <col min="9985" max="9985" width="9.33203125" bestFit="1" customWidth="1"/>
    <col min="9986" max="9986" width="22.6640625" customWidth="1"/>
    <col min="9987" max="9987" width="11.33203125" bestFit="1" customWidth="1"/>
    <col min="9988" max="9988" width="9.5546875" customWidth="1"/>
    <col min="9989" max="9989" width="12.5546875" bestFit="1" customWidth="1"/>
    <col min="9990" max="9990" width="33.6640625" customWidth="1"/>
    <col min="9991" max="9991" width="10.33203125" bestFit="1" customWidth="1"/>
    <col min="9992" max="9992" width="12.44140625" bestFit="1" customWidth="1"/>
    <col min="9993" max="9993" width="10.5546875" bestFit="1" customWidth="1"/>
    <col min="9994" max="9994" width="13" customWidth="1"/>
    <col min="9995" max="9995" width="15.109375" customWidth="1"/>
    <col min="9996" max="9996" width="10.109375" customWidth="1"/>
    <col min="10241" max="10241" width="9.33203125" bestFit="1" customWidth="1"/>
    <col min="10242" max="10242" width="22.6640625" customWidth="1"/>
    <col min="10243" max="10243" width="11.33203125" bestFit="1" customWidth="1"/>
    <col min="10244" max="10244" width="9.5546875" customWidth="1"/>
    <col min="10245" max="10245" width="12.5546875" bestFit="1" customWidth="1"/>
    <col min="10246" max="10246" width="33.6640625" customWidth="1"/>
    <col min="10247" max="10247" width="10.33203125" bestFit="1" customWidth="1"/>
    <col min="10248" max="10248" width="12.44140625" bestFit="1" customWidth="1"/>
    <col min="10249" max="10249" width="10.5546875" bestFit="1" customWidth="1"/>
    <col min="10250" max="10250" width="13" customWidth="1"/>
    <col min="10251" max="10251" width="15.109375" customWidth="1"/>
    <col min="10252" max="10252" width="10.109375" customWidth="1"/>
    <col min="10497" max="10497" width="9.33203125" bestFit="1" customWidth="1"/>
    <col min="10498" max="10498" width="22.6640625" customWidth="1"/>
    <col min="10499" max="10499" width="11.33203125" bestFit="1" customWidth="1"/>
    <col min="10500" max="10500" width="9.5546875" customWidth="1"/>
    <col min="10501" max="10501" width="12.5546875" bestFit="1" customWidth="1"/>
    <col min="10502" max="10502" width="33.6640625" customWidth="1"/>
    <col min="10503" max="10503" width="10.33203125" bestFit="1" customWidth="1"/>
    <col min="10504" max="10504" width="12.44140625" bestFit="1" customWidth="1"/>
    <col min="10505" max="10505" width="10.5546875" bestFit="1" customWidth="1"/>
    <col min="10506" max="10506" width="13" customWidth="1"/>
    <col min="10507" max="10507" width="15.109375" customWidth="1"/>
    <col min="10508" max="10508" width="10.109375" customWidth="1"/>
    <col min="10753" max="10753" width="9.33203125" bestFit="1" customWidth="1"/>
    <col min="10754" max="10754" width="22.6640625" customWidth="1"/>
    <col min="10755" max="10755" width="11.33203125" bestFit="1" customWidth="1"/>
    <col min="10756" max="10756" width="9.5546875" customWidth="1"/>
    <col min="10757" max="10757" width="12.5546875" bestFit="1" customWidth="1"/>
    <col min="10758" max="10758" width="33.6640625" customWidth="1"/>
    <col min="10759" max="10759" width="10.33203125" bestFit="1" customWidth="1"/>
    <col min="10760" max="10760" width="12.44140625" bestFit="1" customWidth="1"/>
    <col min="10761" max="10761" width="10.5546875" bestFit="1" customWidth="1"/>
    <col min="10762" max="10762" width="13" customWidth="1"/>
    <col min="10763" max="10763" width="15.109375" customWidth="1"/>
    <col min="10764" max="10764" width="10.109375" customWidth="1"/>
    <col min="11009" max="11009" width="9.33203125" bestFit="1" customWidth="1"/>
    <col min="11010" max="11010" width="22.6640625" customWidth="1"/>
    <col min="11011" max="11011" width="11.33203125" bestFit="1" customWidth="1"/>
    <col min="11012" max="11012" width="9.5546875" customWidth="1"/>
    <col min="11013" max="11013" width="12.5546875" bestFit="1" customWidth="1"/>
    <col min="11014" max="11014" width="33.6640625" customWidth="1"/>
    <col min="11015" max="11015" width="10.33203125" bestFit="1" customWidth="1"/>
    <col min="11016" max="11016" width="12.44140625" bestFit="1" customWidth="1"/>
    <col min="11017" max="11017" width="10.5546875" bestFit="1" customWidth="1"/>
    <col min="11018" max="11018" width="13" customWidth="1"/>
    <col min="11019" max="11019" width="15.109375" customWidth="1"/>
    <col min="11020" max="11020" width="10.109375" customWidth="1"/>
    <col min="11265" max="11265" width="9.33203125" bestFit="1" customWidth="1"/>
    <col min="11266" max="11266" width="22.6640625" customWidth="1"/>
    <col min="11267" max="11267" width="11.33203125" bestFit="1" customWidth="1"/>
    <col min="11268" max="11268" width="9.5546875" customWidth="1"/>
    <col min="11269" max="11269" width="12.5546875" bestFit="1" customWidth="1"/>
    <col min="11270" max="11270" width="33.6640625" customWidth="1"/>
    <col min="11271" max="11271" width="10.33203125" bestFit="1" customWidth="1"/>
    <col min="11272" max="11272" width="12.44140625" bestFit="1" customWidth="1"/>
    <col min="11273" max="11273" width="10.5546875" bestFit="1" customWidth="1"/>
    <col min="11274" max="11274" width="13" customWidth="1"/>
    <col min="11275" max="11275" width="15.109375" customWidth="1"/>
    <col min="11276" max="11276" width="10.109375" customWidth="1"/>
    <col min="11521" max="11521" width="9.33203125" bestFit="1" customWidth="1"/>
    <col min="11522" max="11522" width="22.6640625" customWidth="1"/>
    <col min="11523" max="11523" width="11.33203125" bestFit="1" customWidth="1"/>
    <col min="11524" max="11524" width="9.5546875" customWidth="1"/>
    <col min="11525" max="11525" width="12.5546875" bestFit="1" customWidth="1"/>
    <col min="11526" max="11526" width="33.6640625" customWidth="1"/>
    <col min="11527" max="11527" width="10.33203125" bestFit="1" customWidth="1"/>
    <col min="11528" max="11528" width="12.44140625" bestFit="1" customWidth="1"/>
    <col min="11529" max="11529" width="10.5546875" bestFit="1" customWidth="1"/>
    <col min="11530" max="11530" width="13" customWidth="1"/>
    <col min="11531" max="11531" width="15.109375" customWidth="1"/>
    <col min="11532" max="11532" width="10.109375" customWidth="1"/>
    <col min="11777" max="11777" width="9.33203125" bestFit="1" customWidth="1"/>
    <col min="11778" max="11778" width="22.6640625" customWidth="1"/>
    <col min="11779" max="11779" width="11.33203125" bestFit="1" customWidth="1"/>
    <col min="11780" max="11780" width="9.5546875" customWidth="1"/>
    <col min="11781" max="11781" width="12.5546875" bestFit="1" customWidth="1"/>
    <col min="11782" max="11782" width="33.6640625" customWidth="1"/>
    <col min="11783" max="11783" width="10.33203125" bestFit="1" customWidth="1"/>
    <col min="11784" max="11784" width="12.44140625" bestFit="1" customWidth="1"/>
    <col min="11785" max="11785" width="10.5546875" bestFit="1" customWidth="1"/>
    <col min="11786" max="11786" width="13" customWidth="1"/>
    <col min="11787" max="11787" width="15.109375" customWidth="1"/>
    <col min="11788" max="11788" width="10.109375" customWidth="1"/>
    <col min="12033" max="12033" width="9.33203125" bestFit="1" customWidth="1"/>
    <col min="12034" max="12034" width="22.6640625" customWidth="1"/>
    <col min="12035" max="12035" width="11.33203125" bestFit="1" customWidth="1"/>
    <col min="12036" max="12036" width="9.5546875" customWidth="1"/>
    <col min="12037" max="12037" width="12.5546875" bestFit="1" customWidth="1"/>
    <col min="12038" max="12038" width="33.6640625" customWidth="1"/>
    <col min="12039" max="12039" width="10.33203125" bestFit="1" customWidth="1"/>
    <col min="12040" max="12040" width="12.44140625" bestFit="1" customWidth="1"/>
    <col min="12041" max="12041" width="10.5546875" bestFit="1" customWidth="1"/>
    <col min="12042" max="12042" width="13" customWidth="1"/>
    <col min="12043" max="12043" width="15.109375" customWidth="1"/>
    <col min="12044" max="12044" width="10.109375" customWidth="1"/>
    <col min="12289" max="12289" width="9.33203125" bestFit="1" customWidth="1"/>
    <col min="12290" max="12290" width="22.6640625" customWidth="1"/>
    <col min="12291" max="12291" width="11.33203125" bestFit="1" customWidth="1"/>
    <col min="12292" max="12292" width="9.5546875" customWidth="1"/>
    <col min="12293" max="12293" width="12.5546875" bestFit="1" customWidth="1"/>
    <col min="12294" max="12294" width="33.6640625" customWidth="1"/>
    <col min="12295" max="12295" width="10.33203125" bestFit="1" customWidth="1"/>
    <col min="12296" max="12296" width="12.44140625" bestFit="1" customWidth="1"/>
    <col min="12297" max="12297" width="10.5546875" bestFit="1" customWidth="1"/>
    <col min="12298" max="12298" width="13" customWidth="1"/>
    <col min="12299" max="12299" width="15.109375" customWidth="1"/>
    <col min="12300" max="12300" width="10.109375" customWidth="1"/>
    <col min="12545" max="12545" width="9.33203125" bestFit="1" customWidth="1"/>
    <col min="12546" max="12546" width="22.6640625" customWidth="1"/>
    <col min="12547" max="12547" width="11.33203125" bestFit="1" customWidth="1"/>
    <col min="12548" max="12548" width="9.5546875" customWidth="1"/>
    <col min="12549" max="12549" width="12.5546875" bestFit="1" customWidth="1"/>
    <col min="12550" max="12550" width="33.6640625" customWidth="1"/>
    <col min="12551" max="12551" width="10.33203125" bestFit="1" customWidth="1"/>
    <col min="12552" max="12552" width="12.44140625" bestFit="1" customWidth="1"/>
    <col min="12553" max="12553" width="10.5546875" bestFit="1" customWidth="1"/>
    <col min="12554" max="12554" width="13" customWidth="1"/>
    <col min="12555" max="12555" width="15.109375" customWidth="1"/>
    <col min="12556" max="12556" width="10.109375" customWidth="1"/>
    <col min="12801" max="12801" width="9.33203125" bestFit="1" customWidth="1"/>
    <col min="12802" max="12802" width="22.6640625" customWidth="1"/>
    <col min="12803" max="12803" width="11.33203125" bestFit="1" customWidth="1"/>
    <col min="12804" max="12804" width="9.5546875" customWidth="1"/>
    <col min="12805" max="12805" width="12.5546875" bestFit="1" customWidth="1"/>
    <col min="12806" max="12806" width="33.6640625" customWidth="1"/>
    <col min="12807" max="12807" width="10.33203125" bestFit="1" customWidth="1"/>
    <col min="12808" max="12808" width="12.44140625" bestFit="1" customWidth="1"/>
    <col min="12809" max="12809" width="10.5546875" bestFit="1" customWidth="1"/>
    <col min="12810" max="12810" width="13" customWidth="1"/>
    <col min="12811" max="12811" width="15.109375" customWidth="1"/>
    <col min="12812" max="12812" width="10.109375" customWidth="1"/>
    <col min="13057" max="13057" width="9.33203125" bestFit="1" customWidth="1"/>
    <col min="13058" max="13058" width="22.6640625" customWidth="1"/>
    <col min="13059" max="13059" width="11.33203125" bestFit="1" customWidth="1"/>
    <col min="13060" max="13060" width="9.5546875" customWidth="1"/>
    <col min="13061" max="13061" width="12.5546875" bestFit="1" customWidth="1"/>
    <col min="13062" max="13062" width="33.6640625" customWidth="1"/>
    <col min="13063" max="13063" width="10.33203125" bestFit="1" customWidth="1"/>
    <col min="13064" max="13064" width="12.44140625" bestFit="1" customWidth="1"/>
    <col min="13065" max="13065" width="10.5546875" bestFit="1" customWidth="1"/>
    <col min="13066" max="13066" width="13" customWidth="1"/>
    <col min="13067" max="13067" width="15.109375" customWidth="1"/>
    <col min="13068" max="13068" width="10.109375" customWidth="1"/>
    <col min="13313" max="13313" width="9.33203125" bestFit="1" customWidth="1"/>
    <col min="13314" max="13314" width="22.6640625" customWidth="1"/>
    <col min="13315" max="13315" width="11.33203125" bestFit="1" customWidth="1"/>
    <col min="13316" max="13316" width="9.5546875" customWidth="1"/>
    <col min="13317" max="13317" width="12.5546875" bestFit="1" customWidth="1"/>
    <col min="13318" max="13318" width="33.6640625" customWidth="1"/>
    <col min="13319" max="13319" width="10.33203125" bestFit="1" customWidth="1"/>
    <col min="13320" max="13320" width="12.44140625" bestFit="1" customWidth="1"/>
    <col min="13321" max="13321" width="10.5546875" bestFit="1" customWidth="1"/>
    <col min="13322" max="13322" width="13" customWidth="1"/>
    <col min="13323" max="13323" width="15.109375" customWidth="1"/>
    <col min="13324" max="13324" width="10.109375" customWidth="1"/>
    <col min="13569" max="13569" width="9.33203125" bestFit="1" customWidth="1"/>
    <col min="13570" max="13570" width="22.6640625" customWidth="1"/>
    <col min="13571" max="13571" width="11.33203125" bestFit="1" customWidth="1"/>
    <col min="13572" max="13572" width="9.5546875" customWidth="1"/>
    <col min="13573" max="13573" width="12.5546875" bestFit="1" customWidth="1"/>
    <col min="13574" max="13574" width="33.6640625" customWidth="1"/>
    <col min="13575" max="13575" width="10.33203125" bestFit="1" customWidth="1"/>
    <col min="13576" max="13576" width="12.44140625" bestFit="1" customWidth="1"/>
    <col min="13577" max="13577" width="10.5546875" bestFit="1" customWidth="1"/>
    <col min="13578" max="13578" width="13" customWidth="1"/>
    <col min="13579" max="13579" width="15.109375" customWidth="1"/>
    <col min="13580" max="13580" width="10.109375" customWidth="1"/>
    <col min="13825" max="13825" width="9.33203125" bestFit="1" customWidth="1"/>
    <col min="13826" max="13826" width="22.6640625" customWidth="1"/>
    <col min="13827" max="13827" width="11.33203125" bestFit="1" customWidth="1"/>
    <col min="13828" max="13828" width="9.5546875" customWidth="1"/>
    <col min="13829" max="13829" width="12.5546875" bestFit="1" customWidth="1"/>
    <col min="13830" max="13830" width="33.6640625" customWidth="1"/>
    <col min="13831" max="13831" width="10.33203125" bestFit="1" customWidth="1"/>
    <col min="13832" max="13832" width="12.44140625" bestFit="1" customWidth="1"/>
    <col min="13833" max="13833" width="10.5546875" bestFit="1" customWidth="1"/>
    <col min="13834" max="13834" width="13" customWidth="1"/>
    <col min="13835" max="13835" width="15.109375" customWidth="1"/>
    <col min="13836" max="13836" width="10.109375" customWidth="1"/>
    <col min="14081" max="14081" width="9.33203125" bestFit="1" customWidth="1"/>
    <col min="14082" max="14082" width="22.6640625" customWidth="1"/>
    <col min="14083" max="14083" width="11.33203125" bestFit="1" customWidth="1"/>
    <col min="14084" max="14084" width="9.5546875" customWidth="1"/>
    <col min="14085" max="14085" width="12.5546875" bestFit="1" customWidth="1"/>
    <col min="14086" max="14086" width="33.6640625" customWidth="1"/>
    <col min="14087" max="14087" width="10.33203125" bestFit="1" customWidth="1"/>
    <col min="14088" max="14088" width="12.44140625" bestFit="1" customWidth="1"/>
    <col min="14089" max="14089" width="10.5546875" bestFit="1" customWidth="1"/>
    <col min="14090" max="14090" width="13" customWidth="1"/>
    <col min="14091" max="14091" width="15.109375" customWidth="1"/>
    <col min="14092" max="14092" width="10.109375" customWidth="1"/>
    <col min="14337" max="14337" width="9.33203125" bestFit="1" customWidth="1"/>
    <col min="14338" max="14338" width="22.6640625" customWidth="1"/>
    <col min="14339" max="14339" width="11.33203125" bestFit="1" customWidth="1"/>
    <col min="14340" max="14340" width="9.5546875" customWidth="1"/>
    <col min="14341" max="14341" width="12.5546875" bestFit="1" customWidth="1"/>
    <col min="14342" max="14342" width="33.6640625" customWidth="1"/>
    <col min="14343" max="14343" width="10.33203125" bestFit="1" customWidth="1"/>
    <col min="14344" max="14344" width="12.44140625" bestFit="1" customWidth="1"/>
    <col min="14345" max="14345" width="10.5546875" bestFit="1" customWidth="1"/>
    <col min="14346" max="14346" width="13" customWidth="1"/>
    <col min="14347" max="14347" width="15.109375" customWidth="1"/>
    <col min="14348" max="14348" width="10.109375" customWidth="1"/>
    <col min="14593" max="14593" width="9.33203125" bestFit="1" customWidth="1"/>
    <col min="14594" max="14594" width="22.6640625" customWidth="1"/>
    <col min="14595" max="14595" width="11.33203125" bestFit="1" customWidth="1"/>
    <col min="14596" max="14596" width="9.5546875" customWidth="1"/>
    <col min="14597" max="14597" width="12.5546875" bestFit="1" customWidth="1"/>
    <col min="14598" max="14598" width="33.6640625" customWidth="1"/>
    <col min="14599" max="14599" width="10.33203125" bestFit="1" customWidth="1"/>
    <col min="14600" max="14600" width="12.44140625" bestFit="1" customWidth="1"/>
    <col min="14601" max="14601" width="10.5546875" bestFit="1" customWidth="1"/>
    <col min="14602" max="14602" width="13" customWidth="1"/>
    <col min="14603" max="14603" width="15.109375" customWidth="1"/>
    <col min="14604" max="14604" width="10.109375" customWidth="1"/>
    <col min="14849" max="14849" width="9.33203125" bestFit="1" customWidth="1"/>
    <col min="14850" max="14850" width="22.6640625" customWidth="1"/>
    <col min="14851" max="14851" width="11.33203125" bestFit="1" customWidth="1"/>
    <col min="14852" max="14852" width="9.5546875" customWidth="1"/>
    <col min="14853" max="14853" width="12.5546875" bestFit="1" customWidth="1"/>
    <col min="14854" max="14854" width="33.6640625" customWidth="1"/>
    <col min="14855" max="14855" width="10.33203125" bestFit="1" customWidth="1"/>
    <col min="14856" max="14856" width="12.44140625" bestFit="1" customWidth="1"/>
    <col min="14857" max="14857" width="10.5546875" bestFit="1" customWidth="1"/>
    <col min="14858" max="14858" width="13" customWidth="1"/>
    <col min="14859" max="14859" width="15.109375" customWidth="1"/>
    <col min="14860" max="14860" width="10.109375" customWidth="1"/>
    <col min="15105" max="15105" width="9.33203125" bestFit="1" customWidth="1"/>
    <col min="15106" max="15106" width="22.6640625" customWidth="1"/>
    <col min="15107" max="15107" width="11.33203125" bestFit="1" customWidth="1"/>
    <col min="15108" max="15108" width="9.5546875" customWidth="1"/>
    <col min="15109" max="15109" width="12.5546875" bestFit="1" customWidth="1"/>
    <col min="15110" max="15110" width="33.6640625" customWidth="1"/>
    <col min="15111" max="15111" width="10.33203125" bestFit="1" customWidth="1"/>
    <col min="15112" max="15112" width="12.44140625" bestFit="1" customWidth="1"/>
    <col min="15113" max="15113" width="10.5546875" bestFit="1" customWidth="1"/>
    <col min="15114" max="15114" width="13" customWidth="1"/>
    <col min="15115" max="15115" width="15.109375" customWidth="1"/>
    <col min="15116" max="15116" width="10.109375" customWidth="1"/>
    <col min="15361" max="15361" width="9.33203125" bestFit="1" customWidth="1"/>
    <col min="15362" max="15362" width="22.6640625" customWidth="1"/>
    <col min="15363" max="15363" width="11.33203125" bestFit="1" customWidth="1"/>
    <col min="15364" max="15364" width="9.5546875" customWidth="1"/>
    <col min="15365" max="15365" width="12.5546875" bestFit="1" customWidth="1"/>
    <col min="15366" max="15366" width="33.6640625" customWidth="1"/>
    <col min="15367" max="15367" width="10.33203125" bestFit="1" customWidth="1"/>
    <col min="15368" max="15368" width="12.44140625" bestFit="1" customWidth="1"/>
    <col min="15369" max="15369" width="10.5546875" bestFit="1" customWidth="1"/>
    <col min="15370" max="15370" width="13" customWidth="1"/>
    <col min="15371" max="15371" width="15.109375" customWidth="1"/>
    <col min="15372" max="15372" width="10.109375" customWidth="1"/>
    <col min="15617" max="15617" width="9.33203125" bestFit="1" customWidth="1"/>
    <col min="15618" max="15618" width="22.6640625" customWidth="1"/>
    <col min="15619" max="15619" width="11.33203125" bestFit="1" customWidth="1"/>
    <col min="15620" max="15620" width="9.5546875" customWidth="1"/>
    <col min="15621" max="15621" width="12.5546875" bestFit="1" customWidth="1"/>
    <col min="15622" max="15622" width="33.6640625" customWidth="1"/>
    <col min="15623" max="15623" width="10.33203125" bestFit="1" customWidth="1"/>
    <col min="15624" max="15624" width="12.44140625" bestFit="1" customWidth="1"/>
    <col min="15625" max="15625" width="10.5546875" bestFit="1" customWidth="1"/>
    <col min="15626" max="15626" width="13" customWidth="1"/>
    <col min="15627" max="15627" width="15.109375" customWidth="1"/>
    <col min="15628" max="15628" width="10.109375" customWidth="1"/>
    <col min="15873" max="15873" width="9.33203125" bestFit="1" customWidth="1"/>
    <col min="15874" max="15874" width="22.6640625" customWidth="1"/>
    <col min="15875" max="15875" width="11.33203125" bestFit="1" customWidth="1"/>
    <col min="15876" max="15876" width="9.5546875" customWidth="1"/>
    <col min="15877" max="15877" width="12.5546875" bestFit="1" customWidth="1"/>
    <col min="15878" max="15878" width="33.6640625" customWidth="1"/>
    <col min="15879" max="15879" width="10.33203125" bestFit="1" customWidth="1"/>
    <col min="15880" max="15880" width="12.44140625" bestFit="1" customWidth="1"/>
    <col min="15881" max="15881" width="10.5546875" bestFit="1" customWidth="1"/>
    <col min="15882" max="15882" width="13" customWidth="1"/>
    <col min="15883" max="15883" width="15.109375" customWidth="1"/>
    <col min="15884" max="15884" width="10.109375" customWidth="1"/>
    <col min="16129" max="16129" width="9.33203125" bestFit="1" customWidth="1"/>
    <col min="16130" max="16130" width="22.6640625" customWidth="1"/>
    <col min="16131" max="16131" width="11.33203125" bestFit="1" customWidth="1"/>
    <col min="16132" max="16132" width="9.5546875" customWidth="1"/>
    <col min="16133" max="16133" width="12.5546875" bestFit="1" customWidth="1"/>
    <col min="16134" max="16134" width="33.6640625" customWidth="1"/>
    <col min="16135" max="16135" width="10.33203125" bestFit="1" customWidth="1"/>
    <col min="16136" max="16136" width="12.44140625" bestFit="1" customWidth="1"/>
    <col min="16137" max="16137" width="10.5546875" bestFit="1" customWidth="1"/>
    <col min="16138" max="16138" width="13" customWidth="1"/>
    <col min="16139" max="16139" width="15.109375" customWidth="1"/>
    <col min="16140" max="16140" width="10.109375" customWidth="1"/>
  </cols>
  <sheetData>
    <row r="1" spans="1:12" ht="15" thickTop="1" x14ac:dyDescent="0.3">
      <c r="A1" s="73" t="s">
        <v>0</v>
      </c>
      <c r="B1" s="74"/>
      <c r="C1" s="74"/>
      <c r="D1" s="74"/>
      <c r="E1" s="74"/>
      <c r="F1" s="74"/>
      <c r="G1" s="74"/>
      <c r="H1" s="74"/>
      <c r="I1" s="74"/>
      <c r="J1" s="75"/>
      <c r="K1" s="1" t="s">
        <v>1</v>
      </c>
      <c r="L1" s="2">
        <v>0.35</v>
      </c>
    </row>
    <row r="2" spans="1:12" x14ac:dyDescent="0.3">
      <c r="A2" s="76"/>
      <c r="B2" s="77"/>
      <c r="C2" s="77"/>
      <c r="D2" s="77"/>
      <c r="E2" s="77"/>
      <c r="F2" s="77"/>
      <c r="G2" s="77"/>
      <c r="H2" s="77"/>
      <c r="I2" s="77"/>
      <c r="J2" s="78"/>
      <c r="L2" s="2"/>
    </row>
    <row r="3" spans="1:12" x14ac:dyDescent="0.3">
      <c r="A3" s="76" t="s">
        <v>33</v>
      </c>
      <c r="B3" s="77"/>
      <c r="C3" s="77"/>
      <c r="D3" s="77"/>
      <c r="E3" s="77"/>
      <c r="F3" s="77"/>
      <c r="G3" s="77"/>
      <c r="H3" s="77"/>
      <c r="I3" s="77"/>
      <c r="J3" s="78"/>
      <c r="K3" s="1" t="s">
        <v>3</v>
      </c>
      <c r="L3" s="2">
        <v>7.0000000000000007E-2</v>
      </c>
    </row>
    <row r="4" spans="1:12" x14ac:dyDescent="0.3">
      <c r="A4" s="76" t="s">
        <v>34</v>
      </c>
      <c r="B4" s="85"/>
      <c r="C4" s="85"/>
      <c r="D4" s="85"/>
      <c r="E4" s="85"/>
      <c r="F4" s="85"/>
      <c r="G4" s="85"/>
      <c r="H4" s="85"/>
      <c r="I4" s="85"/>
      <c r="J4" s="86"/>
      <c r="K4" s="3" t="s">
        <v>4</v>
      </c>
      <c r="L4" s="2">
        <v>0.03</v>
      </c>
    </row>
    <row r="5" spans="1:12" ht="15" thickBot="1" x14ac:dyDescent="0.35">
      <c r="A5" s="82"/>
      <c r="B5" s="83"/>
      <c r="C5" s="83"/>
      <c r="D5" s="83"/>
      <c r="E5" s="83"/>
      <c r="F5" s="83"/>
      <c r="G5" s="83"/>
      <c r="H5" s="83"/>
      <c r="I5" s="83"/>
      <c r="J5" s="84"/>
      <c r="K5" s="1" t="s">
        <v>5</v>
      </c>
      <c r="L5" s="2">
        <v>2.5000000000000001E-2</v>
      </c>
    </row>
    <row r="6" spans="1:12" ht="28.2" thickTop="1" thickBot="1" x14ac:dyDescent="0.35">
      <c r="A6" s="5" t="s">
        <v>6</v>
      </c>
      <c r="B6" s="6" t="s">
        <v>35</v>
      </c>
      <c r="C6" s="5" t="s">
        <v>36</v>
      </c>
      <c r="D6" s="5" t="s">
        <v>37</v>
      </c>
      <c r="E6" s="6" t="s">
        <v>15</v>
      </c>
      <c r="F6" s="6" t="s">
        <v>38</v>
      </c>
      <c r="G6" s="5" t="s">
        <v>5</v>
      </c>
      <c r="H6" s="9" t="s">
        <v>15</v>
      </c>
      <c r="I6" s="9" t="s">
        <v>17</v>
      </c>
      <c r="J6" s="6" t="s">
        <v>18</v>
      </c>
    </row>
    <row r="8" spans="1:12" ht="28.8" x14ac:dyDescent="0.3">
      <c r="A8" s="10">
        <v>1</v>
      </c>
      <c r="B8" s="12" t="s">
        <v>39</v>
      </c>
      <c r="C8" s="21">
        <v>10000</v>
      </c>
      <c r="D8" s="22">
        <v>2.5</v>
      </c>
      <c r="E8" s="15">
        <f>+C8*D8</f>
        <v>25000</v>
      </c>
      <c r="F8" s="23" t="s">
        <v>40</v>
      </c>
      <c r="G8" s="15">
        <f>+L$5*E8</f>
        <v>625</v>
      </c>
      <c r="H8" s="15">
        <f>+G8+E8</f>
        <v>25625</v>
      </c>
      <c r="I8" s="15">
        <f>$L$4*H8</f>
        <v>768.75</v>
      </c>
      <c r="J8" s="15">
        <f>+H8+I8</f>
        <v>26393.75</v>
      </c>
    </row>
    <row r="9" spans="1:12" x14ac:dyDescent="0.3">
      <c r="A9" s="12"/>
      <c r="B9" s="24"/>
      <c r="C9" s="25"/>
      <c r="D9" s="26"/>
      <c r="E9" s="27"/>
      <c r="F9" s="27"/>
      <c r="G9" s="27"/>
      <c r="H9" s="27"/>
      <c r="I9" s="27"/>
      <c r="J9" s="27"/>
    </row>
    <row r="10" spans="1:12" x14ac:dyDescent="0.3">
      <c r="A10" s="12"/>
      <c r="B10" s="12"/>
      <c r="C10" s="21"/>
      <c r="D10" s="22"/>
      <c r="E10" s="15">
        <f>+C10*D10</f>
        <v>0</v>
      </c>
      <c r="F10" s="15"/>
      <c r="G10" s="15">
        <f>+L$5*E10</f>
        <v>0</v>
      </c>
      <c r="H10" s="15">
        <f>+G10+E10</f>
        <v>0</v>
      </c>
      <c r="I10" s="15">
        <f>$L$4*H10</f>
        <v>0</v>
      </c>
      <c r="J10" s="15">
        <f>+H10+I10</f>
        <v>0</v>
      </c>
    </row>
    <row r="11" spans="1:12" x14ac:dyDescent="0.3">
      <c r="A11" s="12"/>
      <c r="B11" s="12"/>
      <c r="C11" s="21"/>
      <c r="D11" s="22"/>
      <c r="E11" s="15">
        <f>+C11*D11</f>
        <v>0</v>
      </c>
      <c r="F11" s="15"/>
      <c r="G11" s="15">
        <f>+L$5*E11</f>
        <v>0</v>
      </c>
      <c r="H11" s="15">
        <f>+G11+E11</f>
        <v>0</v>
      </c>
      <c r="I11" s="15">
        <f>$L$4*H11</f>
        <v>0</v>
      </c>
      <c r="J11" s="15">
        <f>+H11+I11</f>
        <v>0</v>
      </c>
    </row>
    <row r="12" spans="1:12" x14ac:dyDescent="0.3">
      <c r="A12" s="16" t="s">
        <v>41</v>
      </c>
      <c r="B12" s="16"/>
      <c r="C12" s="28"/>
      <c r="D12" s="18"/>
      <c r="E12" s="18">
        <v>25000</v>
      </c>
      <c r="F12" s="18"/>
      <c r="G12" s="29">
        <v>625</v>
      </c>
      <c r="H12" s="29">
        <v>25625</v>
      </c>
      <c r="I12" s="29">
        <v>769</v>
      </c>
      <c r="J12" s="29">
        <v>26394</v>
      </c>
      <c r="K12" s="1"/>
      <c r="L12" s="1"/>
    </row>
    <row r="13" spans="1:12" x14ac:dyDescent="0.3">
      <c r="A13" s="12"/>
      <c r="B13" s="12"/>
      <c r="C13" s="30"/>
      <c r="D13" s="15"/>
      <c r="E13" s="15"/>
      <c r="F13" s="15"/>
      <c r="G13" s="15"/>
      <c r="H13" s="15"/>
      <c r="I13" s="15"/>
      <c r="J13" s="15"/>
    </row>
    <row r="14" spans="1:12" x14ac:dyDescent="0.3">
      <c r="A14" s="12"/>
      <c r="B14" s="12"/>
      <c r="C14" s="30"/>
      <c r="D14" s="12"/>
      <c r="E14" s="12"/>
      <c r="F14" s="12"/>
      <c r="G14" s="12"/>
      <c r="H14" s="12"/>
      <c r="I14" s="12"/>
      <c r="J14" s="12"/>
    </row>
    <row r="17" s="31" customFormat="1" ht="13.2" x14ac:dyDescent="0.25"/>
  </sheetData>
  <mergeCells count="5">
    <mergeCell ref="A1:J1"/>
    <mergeCell ref="A2:J2"/>
    <mergeCell ref="A3:J3"/>
    <mergeCell ref="A4:J4"/>
    <mergeCell ref="A5:J5"/>
  </mergeCells>
  <pageMargins left="0.7" right="0.7" top="0.75" bottom="0.75" header="0.3" footer="0.3"/>
  <pageSetup orientation="portrait" verticalDpi="0" r:id="rId1"/>
  <headerFooter>
    <oddHeader>&amp;CCost/Price Proposal for Transition Activities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Normal="100" workbookViewId="0">
      <selection activeCell="G6" sqref="G6"/>
    </sheetView>
  </sheetViews>
  <sheetFormatPr defaultRowHeight="14.4" x14ac:dyDescent="0.3"/>
  <cols>
    <col min="2" max="2" width="24.5546875" customWidth="1"/>
    <col min="3" max="3" width="24" customWidth="1"/>
    <col min="8" max="8" width="9.88671875" customWidth="1"/>
    <col min="10" max="10" width="11.88671875" customWidth="1"/>
    <col min="11" max="11" width="15.109375" customWidth="1"/>
    <col min="258" max="258" width="24.5546875" customWidth="1"/>
    <col min="259" max="259" width="24" customWidth="1"/>
    <col min="264" max="264" width="9.88671875" customWidth="1"/>
    <col min="266" max="266" width="11.88671875" customWidth="1"/>
    <col min="267" max="267" width="15.109375" customWidth="1"/>
    <col min="514" max="514" width="24.5546875" customWidth="1"/>
    <col min="515" max="515" width="24" customWidth="1"/>
    <col min="520" max="520" width="9.88671875" customWidth="1"/>
    <col min="522" max="522" width="11.88671875" customWidth="1"/>
    <col min="523" max="523" width="15.109375" customWidth="1"/>
    <col min="770" max="770" width="24.5546875" customWidth="1"/>
    <col min="771" max="771" width="24" customWidth="1"/>
    <col min="776" max="776" width="9.88671875" customWidth="1"/>
    <col min="778" max="778" width="11.88671875" customWidth="1"/>
    <col min="779" max="779" width="15.109375" customWidth="1"/>
    <col min="1026" max="1026" width="24.5546875" customWidth="1"/>
    <col min="1027" max="1027" width="24" customWidth="1"/>
    <col min="1032" max="1032" width="9.88671875" customWidth="1"/>
    <col min="1034" max="1034" width="11.88671875" customWidth="1"/>
    <col min="1035" max="1035" width="15.109375" customWidth="1"/>
    <col min="1282" max="1282" width="24.5546875" customWidth="1"/>
    <col min="1283" max="1283" width="24" customWidth="1"/>
    <col min="1288" max="1288" width="9.88671875" customWidth="1"/>
    <col min="1290" max="1290" width="11.88671875" customWidth="1"/>
    <col min="1291" max="1291" width="15.109375" customWidth="1"/>
    <col min="1538" max="1538" width="24.5546875" customWidth="1"/>
    <col min="1539" max="1539" width="24" customWidth="1"/>
    <col min="1544" max="1544" width="9.88671875" customWidth="1"/>
    <col min="1546" max="1546" width="11.88671875" customWidth="1"/>
    <col min="1547" max="1547" width="15.109375" customWidth="1"/>
    <col min="1794" max="1794" width="24.5546875" customWidth="1"/>
    <col min="1795" max="1795" width="24" customWidth="1"/>
    <col min="1800" max="1800" width="9.88671875" customWidth="1"/>
    <col min="1802" max="1802" width="11.88671875" customWidth="1"/>
    <col min="1803" max="1803" width="15.109375" customWidth="1"/>
    <col min="2050" max="2050" width="24.5546875" customWidth="1"/>
    <col min="2051" max="2051" width="24" customWidth="1"/>
    <col min="2056" max="2056" width="9.88671875" customWidth="1"/>
    <col min="2058" max="2058" width="11.88671875" customWidth="1"/>
    <col min="2059" max="2059" width="15.109375" customWidth="1"/>
    <col min="2306" max="2306" width="24.5546875" customWidth="1"/>
    <col min="2307" max="2307" width="24" customWidth="1"/>
    <col min="2312" max="2312" width="9.88671875" customWidth="1"/>
    <col min="2314" max="2314" width="11.88671875" customWidth="1"/>
    <col min="2315" max="2315" width="15.109375" customWidth="1"/>
    <col min="2562" max="2562" width="24.5546875" customWidth="1"/>
    <col min="2563" max="2563" width="24" customWidth="1"/>
    <col min="2568" max="2568" width="9.88671875" customWidth="1"/>
    <col min="2570" max="2570" width="11.88671875" customWidth="1"/>
    <col min="2571" max="2571" width="15.109375" customWidth="1"/>
    <col min="2818" max="2818" width="24.5546875" customWidth="1"/>
    <col min="2819" max="2819" width="24" customWidth="1"/>
    <col min="2824" max="2824" width="9.88671875" customWidth="1"/>
    <col min="2826" max="2826" width="11.88671875" customWidth="1"/>
    <col min="2827" max="2827" width="15.109375" customWidth="1"/>
    <col min="3074" max="3074" width="24.5546875" customWidth="1"/>
    <col min="3075" max="3075" width="24" customWidth="1"/>
    <col min="3080" max="3080" width="9.88671875" customWidth="1"/>
    <col min="3082" max="3082" width="11.88671875" customWidth="1"/>
    <col min="3083" max="3083" width="15.109375" customWidth="1"/>
    <col min="3330" max="3330" width="24.5546875" customWidth="1"/>
    <col min="3331" max="3331" width="24" customWidth="1"/>
    <col min="3336" max="3336" width="9.88671875" customWidth="1"/>
    <col min="3338" max="3338" width="11.88671875" customWidth="1"/>
    <col min="3339" max="3339" width="15.109375" customWidth="1"/>
    <col min="3586" max="3586" width="24.5546875" customWidth="1"/>
    <col min="3587" max="3587" width="24" customWidth="1"/>
    <col min="3592" max="3592" width="9.88671875" customWidth="1"/>
    <col min="3594" max="3594" width="11.88671875" customWidth="1"/>
    <col min="3595" max="3595" width="15.109375" customWidth="1"/>
    <col min="3842" max="3842" width="24.5546875" customWidth="1"/>
    <col min="3843" max="3843" width="24" customWidth="1"/>
    <col min="3848" max="3848" width="9.88671875" customWidth="1"/>
    <col min="3850" max="3850" width="11.88671875" customWidth="1"/>
    <col min="3851" max="3851" width="15.109375" customWidth="1"/>
    <col min="4098" max="4098" width="24.5546875" customWidth="1"/>
    <col min="4099" max="4099" width="24" customWidth="1"/>
    <col min="4104" max="4104" width="9.88671875" customWidth="1"/>
    <col min="4106" max="4106" width="11.88671875" customWidth="1"/>
    <col min="4107" max="4107" width="15.109375" customWidth="1"/>
    <col min="4354" max="4354" width="24.5546875" customWidth="1"/>
    <col min="4355" max="4355" width="24" customWidth="1"/>
    <col min="4360" max="4360" width="9.88671875" customWidth="1"/>
    <col min="4362" max="4362" width="11.88671875" customWidth="1"/>
    <col min="4363" max="4363" width="15.109375" customWidth="1"/>
    <col min="4610" max="4610" width="24.5546875" customWidth="1"/>
    <col min="4611" max="4611" width="24" customWidth="1"/>
    <col min="4616" max="4616" width="9.88671875" customWidth="1"/>
    <col min="4618" max="4618" width="11.88671875" customWidth="1"/>
    <col min="4619" max="4619" width="15.109375" customWidth="1"/>
    <col min="4866" max="4866" width="24.5546875" customWidth="1"/>
    <col min="4867" max="4867" width="24" customWidth="1"/>
    <col min="4872" max="4872" width="9.88671875" customWidth="1"/>
    <col min="4874" max="4874" width="11.88671875" customWidth="1"/>
    <col min="4875" max="4875" width="15.109375" customWidth="1"/>
    <col min="5122" max="5122" width="24.5546875" customWidth="1"/>
    <col min="5123" max="5123" width="24" customWidth="1"/>
    <col min="5128" max="5128" width="9.88671875" customWidth="1"/>
    <col min="5130" max="5130" width="11.88671875" customWidth="1"/>
    <col min="5131" max="5131" width="15.109375" customWidth="1"/>
    <col min="5378" max="5378" width="24.5546875" customWidth="1"/>
    <col min="5379" max="5379" width="24" customWidth="1"/>
    <col min="5384" max="5384" width="9.88671875" customWidth="1"/>
    <col min="5386" max="5386" width="11.88671875" customWidth="1"/>
    <col min="5387" max="5387" width="15.109375" customWidth="1"/>
    <col min="5634" max="5634" width="24.5546875" customWidth="1"/>
    <col min="5635" max="5635" width="24" customWidth="1"/>
    <col min="5640" max="5640" width="9.88671875" customWidth="1"/>
    <col min="5642" max="5642" width="11.88671875" customWidth="1"/>
    <col min="5643" max="5643" width="15.109375" customWidth="1"/>
    <col min="5890" max="5890" width="24.5546875" customWidth="1"/>
    <col min="5891" max="5891" width="24" customWidth="1"/>
    <col min="5896" max="5896" width="9.88671875" customWidth="1"/>
    <col min="5898" max="5898" width="11.88671875" customWidth="1"/>
    <col min="5899" max="5899" width="15.109375" customWidth="1"/>
    <col min="6146" max="6146" width="24.5546875" customWidth="1"/>
    <col min="6147" max="6147" width="24" customWidth="1"/>
    <col min="6152" max="6152" width="9.88671875" customWidth="1"/>
    <col min="6154" max="6154" width="11.88671875" customWidth="1"/>
    <col min="6155" max="6155" width="15.109375" customWidth="1"/>
    <col min="6402" max="6402" width="24.5546875" customWidth="1"/>
    <col min="6403" max="6403" width="24" customWidth="1"/>
    <col min="6408" max="6408" width="9.88671875" customWidth="1"/>
    <col min="6410" max="6410" width="11.88671875" customWidth="1"/>
    <col min="6411" max="6411" width="15.109375" customWidth="1"/>
    <col min="6658" max="6658" width="24.5546875" customWidth="1"/>
    <col min="6659" max="6659" width="24" customWidth="1"/>
    <col min="6664" max="6664" width="9.88671875" customWidth="1"/>
    <col min="6666" max="6666" width="11.88671875" customWidth="1"/>
    <col min="6667" max="6667" width="15.109375" customWidth="1"/>
    <col min="6914" max="6914" width="24.5546875" customWidth="1"/>
    <col min="6915" max="6915" width="24" customWidth="1"/>
    <col min="6920" max="6920" width="9.88671875" customWidth="1"/>
    <col min="6922" max="6922" width="11.88671875" customWidth="1"/>
    <col min="6923" max="6923" width="15.109375" customWidth="1"/>
    <col min="7170" max="7170" width="24.5546875" customWidth="1"/>
    <col min="7171" max="7171" width="24" customWidth="1"/>
    <col min="7176" max="7176" width="9.88671875" customWidth="1"/>
    <col min="7178" max="7178" width="11.88671875" customWidth="1"/>
    <col min="7179" max="7179" width="15.109375" customWidth="1"/>
    <col min="7426" max="7426" width="24.5546875" customWidth="1"/>
    <col min="7427" max="7427" width="24" customWidth="1"/>
    <col min="7432" max="7432" width="9.88671875" customWidth="1"/>
    <col min="7434" max="7434" width="11.88671875" customWidth="1"/>
    <col min="7435" max="7435" width="15.109375" customWidth="1"/>
    <col min="7682" max="7682" width="24.5546875" customWidth="1"/>
    <col min="7683" max="7683" width="24" customWidth="1"/>
    <col min="7688" max="7688" width="9.88671875" customWidth="1"/>
    <col min="7690" max="7690" width="11.88671875" customWidth="1"/>
    <col min="7691" max="7691" width="15.109375" customWidth="1"/>
    <col min="7938" max="7938" width="24.5546875" customWidth="1"/>
    <col min="7939" max="7939" width="24" customWidth="1"/>
    <col min="7944" max="7944" width="9.88671875" customWidth="1"/>
    <col min="7946" max="7946" width="11.88671875" customWidth="1"/>
    <col min="7947" max="7947" width="15.109375" customWidth="1"/>
    <col min="8194" max="8194" width="24.5546875" customWidth="1"/>
    <col min="8195" max="8195" width="24" customWidth="1"/>
    <col min="8200" max="8200" width="9.88671875" customWidth="1"/>
    <col min="8202" max="8202" width="11.88671875" customWidth="1"/>
    <col min="8203" max="8203" width="15.109375" customWidth="1"/>
    <col min="8450" max="8450" width="24.5546875" customWidth="1"/>
    <col min="8451" max="8451" width="24" customWidth="1"/>
    <col min="8456" max="8456" width="9.88671875" customWidth="1"/>
    <col min="8458" max="8458" width="11.88671875" customWidth="1"/>
    <col min="8459" max="8459" width="15.109375" customWidth="1"/>
    <col min="8706" max="8706" width="24.5546875" customWidth="1"/>
    <col min="8707" max="8707" width="24" customWidth="1"/>
    <col min="8712" max="8712" width="9.88671875" customWidth="1"/>
    <col min="8714" max="8714" width="11.88671875" customWidth="1"/>
    <col min="8715" max="8715" width="15.109375" customWidth="1"/>
    <col min="8962" max="8962" width="24.5546875" customWidth="1"/>
    <col min="8963" max="8963" width="24" customWidth="1"/>
    <col min="8968" max="8968" width="9.88671875" customWidth="1"/>
    <col min="8970" max="8970" width="11.88671875" customWidth="1"/>
    <col min="8971" max="8971" width="15.109375" customWidth="1"/>
    <col min="9218" max="9218" width="24.5546875" customWidth="1"/>
    <col min="9219" max="9219" width="24" customWidth="1"/>
    <col min="9224" max="9224" width="9.88671875" customWidth="1"/>
    <col min="9226" max="9226" width="11.88671875" customWidth="1"/>
    <col min="9227" max="9227" width="15.109375" customWidth="1"/>
    <col min="9474" max="9474" width="24.5546875" customWidth="1"/>
    <col min="9475" max="9475" width="24" customWidth="1"/>
    <col min="9480" max="9480" width="9.88671875" customWidth="1"/>
    <col min="9482" max="9482" width="11.88671875" customWidth="1"/>
    <col min="9483" max="9483" width="15.109375" customWidth="1"/>
    <col min="9730" max="9730" width="24.5546875" customWidth="1"/>
    <col min="9731" max="9731" width="24" customWidth="1"/>
    <col min="9736" max="9736" width="9.88671875" customWidth="1"/>
    <col min="9738" max="9738" width="11.88671875" customWidth="1"/>
    <col min="9739" max="9739" width="15.109375" customWidth="1"/>
    <col min="9986" max="9986" width="24.5546875" customWidth="1"/>
    <col min="9987" max="9987" width="24" customWidth="1"/>
    <col min="9992" max="9992" width="9.88671875" customWidth="1"/>
    <col min="9994" max="9994" width="11.88671875" customWidth="1"/>
    <col min="9995" max="9995" width="15.109375" customWidth="1"/>
    <col min="10242" max="10242" width="24.5546875" customWidth="1"/>
    <col min="10243" max="10243" width="24" customWidth="1"/>
    <col min="10248" max="10248" width="9.88671875" customWidth="1"/>
    <col min="10250" max="10250" width="11.88671875" customWidth="1"/>
    <col min="10251" max="10251" width="15.109375" customWidth="1"/>
    <col min="10498" max="10498" width="24.5546875" customWidth="1"/>
    <col min="10499" max="10499" width="24" customWidth="1"/>
    <col min="10504" max="10504" width="9.88671875" customWidth="1"/>
    <col min="10506" max="10506" width="11.88671875" customWidth="1"/>
    <col min="10507" max="10507" width="15.109375" customWidth="1"/>
    <col min="10754" max="10754" width="24.5546875" customWidth="1"/>
    <col min="10755" max="10755" width="24" customWidth="1"/>
    <col min="10760" max="10760" width="9.88671875" customWidth="1"/>
    <col min="10762" max="10762" width="11.88671875" customWidth="1"/>
    <col min="10763" max="10763" width="15.109375" customWidth="1"/>
    <col min="11010" max="11010" width="24.5546875" customWidth="1"/>
    <col min="11011" max="11011" width="24" customWidth="1"/>
    <col min="11016" max="11016" width="9.88671875" customWidth="1"/>
    <col min="11018" max="11018" width="11.88671875" customWidth="1"/>
    <col min="11019" max="11019" width="15.109375" customWidth="1"/>
    <col min="11266" max="11266" width="24.5546875" customWidth="1"/>
    <col min="11267" max="11267" width="24" customWidth="1"/>
    <col min="11272" max="11272" width="9.88671875" customWidth="1"/>
    <col min="11274" max="11274" width="11.88671875" customWidth="1"/>
    <col min="11275" max="11275" width="15.109375" customWidth="1"/>
    <col min="11522" max="11522" width="24.5546875" customWidth="1"/>
    <col min="11523" max="11523" width="24" customWidth="1"/>
    <col min="11528" max="11528" width="9.88671875" customWidth="1"/>
    <col min="11530" max="11530" width="11.88671875" customWidth="1"/>
    <col min="11531" max="11531" width="15.109375" customWidth="1"/>
    <col min="11778" max="11778" width="24.5546875" customWidth="1"/>
    <col min="11779" max="11779" width="24" customWidth="1"/>
    <col min="11784" max="11784" width="9.88671875" customWidth="1"/>
    <col min="11786" max="11786" width="11.88671875" customWidth="1"/>
    <col min="11787" max="11787" width="15.109375" customWidth="1"/>
    <col min="12034" max="12034" width="24.5546875" customWidth="1"/>
    <col min="12035" max="12035" width="24" customWidth="1"/>
    <col min="12040" max="12040" width="9.88671875" customWidth="1"/>
    <col min="12042" max="12042" width="11.88671875" customWidth="1"/>
    <col min="12043" max="12043" width="15.109375" customWidth="1"/>
    <col min="12290" max="12290" width="24.5546875" customWidth="1"/>
    <col min="12291" max="12291" width="24" customWidth="1"/>
    <col min="12296" max="12296" width="9.88671875" customWidth="1"/>
    <col min="12298" max="12298" width="11.88671875" customWidth="1"/>
    <col min="12299" max="12299" width="15.109375" customWidth="1"/>
    <col min="12546" max="12546" width="24.5546875" customWidth="1"/>
    <col min="12547" max="12547" width="24" customWidth="1"/>
    <col min="12552" max="12552" width="9.88671875" customWidth="1"/>
    <col min="12554" max="12554" width="11.88671875" customWidth="1"/>
    <col min="12555" max="12555" width="15.109375" customWidth="1"/>
    <col min="12802" max="12802" width="24.5546875" customWidth="1"/>
    <col min="12803" max="12803" width="24" customWidth="1"/>
    <col min="12808" max="12808" width="9.88671875" customWidth="1"/>
    <col min="12810" max="12810" width="11.88671875" customWidth="1"/>
    <col min="12811" max="12811" width="15.109375" customWidth="1"/>
    <col min="13058" max="13058" width="24.5546875" customWidth="1"/>
    <col min="13059" max="13059" width="24" customWidth="1"/>
    <col min="13064" max="13064" width="9.88671875" customWidth="1"/>
    <col min="13066" max="13066" width="11.88671875" customWidth="1"/>
    <col min="13067" max="13067" width="15.109375" customWidth="1"/>
    <col min="13314" max="13314" width="24.5546875" customWidth="1"/>
    <col min="13315" max="13315" width="24" customWidth="1"/>
    <col min="13320" max="13320" width="9.88671875" customWidth="1"/>
    <col min="13322" max="13322" width="11.88671875" customWidth="1"/>
    <col min="13323" max="13323" width="15.109375" customWidth="1"/>
    <col min="13570" max="13570" width="24.5546875" customWidth="1"/>
    <col min="13571" max="13571" width="24" customWidth="1"/>
    <col min="13576" max="13576" width="9.88671875" customWidth="1"/>
    <col min="13578" max="13578" width="11.88671875" customWidth="1"/>
    <col min="13579" max="13579" width="15.109375" customWidth="1"/>
    <col min="13826" max="13826" width="24.5546875" customWidth="1"/>
    <col min="13827" max="13827" width="24" customWidth="1"/>
    <col min="13832" max="13832" width="9.88671875" customWidth="1"/>
    <col min="13834" max="13834" width="11.88671875" customWidth="1"/>
    <col min="13835" max="13835" width="15.109375" customWidth="1"/>
    <col min="14082" max="14082" width="24.5546875" customWidth="1"/>
    <col min="14083" max="14083" width="24" customWidth="1"/>
    <col min="14088" max="14088" width="9.88671875" customWidth="1"/>
    <col min="14090" max="14090" width="11.88671875" customWidth="1"/>
    <col min="14091" max="14091" width="15.109375" customWidth="1"/>
    <col min="14338" max="14338" width="24.5546875" customWidth="1"/>
    <col min="14339" max="14339" width="24" customWidth="1"/>
    <col min="14344" max="14344" width="9.88671875" customWidth="1"/>
    <col min="14346" max="14346" width="11.88671875" customWidth="1"/>
    <col min="14347" max="14347" width="15.109375" customWidth="1"/>
    <col min="14594" max="14594" width="24.5546875" customWidth="1"/>
    <col min="14595" max="14595" width="24" customWidth="1"/>
    <col min="14600" max="14600" width="9.88671875" customWidth="1"/>
    <col min="14602" max="14602" width="11.88671875" customWidth="1"/>
    <col min="14603" max="14603" width="15.109375" customWidth="1"/>
    <col min="14850" max="14850" width="24.5546875" customWidth="1"/>
    <col min="14851" max="14851" width="24" customWidth="1"/>
    <col min="14856" max="14856" width="9.88671875" customWidth="1"/>
    <col min="14858" max="14858" width="11.88671875" customWidth="1"/>
    <col min="14859" max="14859" width="15.109375" customWidth="1"/>
    <col min="15106" max="15106" width="24.5546875" customWidth="1"/>
    <col min="15107" max="15107" width="24" customWidth="1"/>
    <col min="15112" max="15112" width="9.88671875" customWidth="1"/>
    <col min="15114" max="15114" width="11.88671875" customWidth="1"/>
    <col min="15115" max="15115" width="15.109375" customWidth="1"/>
    <col min="15362" max="15362" width="24.5546875" customWidth="1"/>
    <col min="15363" max="15363" width="24" customWidth="1"/>
    <col min="15368" max="15368" width="9.88671875" customWidth="1"/>
    <col min="15370" max="15370" width="11.88671875" customWidth="1"/>
    <col min="15371" max="15371" width="15.109375" customWidth="1"/>
    <col min="15618" max="15618" width="24.5546875" customWidth="1"/>
    <col min="15619" max="15619" width="24" customWidth="1"/>
    <col min="15624" max="15624" width="9.88671875" customWidth="1"/>
    <col min="15626" max="15626" width="11.88671875" customWidth="1"/>
    <col min="15627" max="15627" width="15.109375" customWidth="1"/>
    <col min="15874" max="15874" width="24.5546875" customWidth="1"/>
    <col min="15875" max="15875" width="24" customWidth="1"/>
    <col min="15880" max="15880" width="9.88671875" customWidth="1"/>
    <col min="15882" max="15882" width="11.88671875" customWidth="1"/>
    <col min="15883" max="15883" width="15.109375" customWidth="1"/>
    <col min="16130" max="16130" width="24.5546875" customWidth="1"/>
    <col min="16131" max="16131" width="24" customWidth="1"/>
    <col min="16136" max="16136" width="9.88671875" customWidth="1"/>
    <col min="16138" max="16138" width="11.88671875" customWidth="1"/>
    <col min="16139" max="16139" width="15.109375" customWidth="1"/>
  </cols>
  <sheetData>
    <row r="1" spans="1:14" ht="15" thickTop="1" x14ac:dyDescent="0.3">
      <c r="A1" s="73" t="s">
        <v>0</v>
      </c>
      <c r="B1" s="74"/>
      <c r="C1" s="74"/>
      <c r="D1" s="74"/>
      <c r="E1" s="74"/>
      <c r="F1" s="74"/>
      <c r="G1" s="74"/>
      <c r="H1" s="74"/>
      <c r="I1" s="74"/>
      <c r="J1" s="75"/>
      <c r="K1" s="1" t="s">
        <v>1</v>
      </c>
      <c r="L1" s="2">
        <v>0.35</v>
      </c>
    </row>
    <row r="2" spans="1:14" x14ac:dyDescent="0.3">
      <c r="A2" s="76"/>
      <c r="B2" s="77"/>
      <c r="C2" s="77"/>
      <c r="D2" s="77"/>
      <c r="E2" s="77"/>
      <c r="F2" s="77"/>
      <c r="G2" s="77"/>
      <c r="H2" s="77"/>
      <c r="I2" s="77"/>
      <c r="J2" s="78"/>
      <c r="K2" s="1"/>
      <c r="L2" s="2"/>
      <c r="M2" s="1"/>
    </row>
    <row r="3" spans="1:14" x14ac:dyDescent="0.3">
      <c r="A3" s="76" t="s">
        <v>42</v>
      </c>
      <c r="B3" s="77"/>
      <c r="C3" s="77"/>
      <c r="D3" s="77"/>
      <c r="E3" s="77"/>
      <c r="F3" s="77"/>
      <c r="G3" s="77"/>
      <c r="H3" s="77"/>
      <c r="I3" s="77"/>
      <c r="J3" s="78"/>
      <c r="K3" s="1" t="s">
        <v>3</v>
      </c>
      <c r="L3" s="2">
        <v>7.0000000000000007E-2</v>
      </c>
    </row>
    <row r="4" spans="1:14" x14ac:dyDescent="0.3">
      <c r="A4" s="79"/>
      <c r="B4" s="80"/>
      <c r="C4" s="80"/>
      <c r="D4" s="80"/>
      <c r="E4" s="80"/>
      <c r="F4" s="80"/>
      <c r="G4" s="80"/>
      <c r="H4" s="80"/>
      <c r="I4" s="80"/>
      <c r="J4" s="81"/>
      <c r="K4" s="3" t="s">
        <v>4</v>
      </c>
      <c r="L4" s="2">
        <v>0.03</v>
      </c>
    </row>
    <row r="5" spans="1:14" ht="15" thickBot="1" x14ac:dyDescent="0.35">
      <c r="A5" s="82"/>
      <c r="B5" s="83"/>
      <c r="C5" s="83"/>
      <c r="D5" s="83"/>
      <c r="E5" s="83"/>
      <c r="F5" s="83"/>
      <c r="G5" s="83"/>
      <c r="H5" s="83"/>
      <c r="I5" s="83"/>
      <c r="J5" s="84"/>
      <c r="K5" s="1" t="s">
        <v>5</v>
      </c>
      <c r="L5" s="2">
        <v>2.5000000000000001E-2</v>
      </c>
    </row>
    <row r="6" spans="1:14" ht="28.2" thickTop="1" thickBot="1" x14ac:dyDescent="0.35">
      <c r="A6" s="5" t="s">
        <v>6</v>
      </c>
      <c r="B6" s="6" t="s">
        <v>43</v>
      </c>
      <c r="C6" s="6" t="s">
        <v>44</v>
      </c>
      <c r="D6" s="7" t="s">
        <v>12</v>
      </c>
      <c r="E6" s="5" t="s">
        <v>45</v>
      </c>
      <c r="F6" s="5" t="s">
        <v>46</v>
      </c>
      <c r="G6" s="32" t="s">
        <v>47</v>
      </c>
      <c r="H6" s="32" t="s">
        <v>15</v>
      </c>
      <c r="I6" s="9" t="s">
        <v>17</v>
      </c>
      <c r="J6" s="6" t="s">
        <v>18</v>
      </c>
    </row>
    <row r="7" spans="1:14" x14ac:dyDescent="0.3">
      <c r="M7" s="3"/>
      <c r="N7" s="2"/>
    </row>
    <row r="8" spans="1:14" x14ac:dyDescent="0.3">
      <c r="A8" s="10">
        <v>1</v>
      </c>
      <c r="B8" s="12" t="s">
        <v>48</v>
      </c>
      <c r="C8" s="12" t="s">
        <v>49</v>
      </c>
      <c r="D8" s="12">
        <v>200</v>
      </c>
      <c r="E8" s="14">
        <v>123</v>
      </c>
      <c r="F8" s="15">
        <f>D8*E8</f>
        <v>24600</v>
      </c>
      <c r="G8" s="15">
        <f>+L$5*F8</f>
        <v>615</v>
      </c>
      <c r="H8" s="15">
        <f>+G8+F8</f>
        <v>25215</v>
      </c>
      <c r="I8" s="15">
        <f>+L$4*H8</f>
        <v>756.44999999999993</v>
      </c>
      <c r="J8" s="15">
        <f>+I8+H8</f>
        <v>25971.45</v>
      </c>
    </row>
    <row r="9" spans="1:14" x14ac:dyDescent="0.3">
      <c r="A9" s="16"/>
      <c r="B9" s="12"/>
      <c r="C9" s="12"/>
      <c r="D9" s="12">
        <v>0</v>
      </c>
      <c r="E9" s="14">
        <v>0</v>
      </c>
      <c r="F9" s="15">
        <f>D9*E9</f>
        <v>0</v>
      </c>
      <c r="G9" s="15">
        <f>+L$5*F9</f>
        <v>0</v>
      </c>
      <c r="H9" s="15">
        <f>+G9+F9</f>
        <v>0</v>
      </c>
      <c r="I9" s="15">
        <f>+L$4*H9</f>
        <v>0</v>
      </c>
      <c r="J9" s="15">
        <f>+I9+H9</f>
        <v>0</v>
      </c>
    </row>
    <row r="10" spans="1:14" x14ac:dyDescent="0.3">
      <c r="A10" s="12"/>
      <c r="B10" s="12"/>
      <c r="C10" s="17"/>
      <c r="D10" s="12">
        <v>0</v>
      </c>
      <c r="E10" s="14">
        <v>0</v>
      </c>
      <c r="F10" s="15">
        <f>D10*E10</f>
        <v>0</v>
      </c>
      <c r="G10" s="15">
        <f>+L$5*F10</f>
        <v>0</v>
      </c>
      <c r="H10" s="15">
        <f>+G10+F10</f>
        <v>0</v>
      </c>
      <c r="I10" s="15">
        <f>+L$4*H10</f>
        <v>0</v>
      </c>
      <c r="J10" s="15">
        <f>+I10+H10</f>
        <v>0</v>
      </c>
    </row>
    <row r="11" spans="1:14" x14ac:dyDescent="0.3">
      <c r="A11" s="12"/>
      <c r="B11" s="12"/>
      <c r="C11" s="17"/>
      <c r="D11" s="12">
        <v>0</v>
      </c>
      <c r="E11" s="14">
        <v>0</v>
      </c>
      <c r="F11" s="15">
        <f>D11*E11</f>
        <v>0</v>
      </c>
      <c r="G11" s="15">
        <f>+L$5*F11</f>
        <v>0</v>
      </c>
      <c r="H11" s="15">
        <f>+G11+F11</f>
        <v>0</v>
      </c>
      <c r="I11" s="15">
        <f>+L$4*H11</f>
        <v>0</v>
      </c>
      <c r="J11" s="15">
        <f>+I11+H11</f>
        <v>0</v>
      </c>
    </row>
    <row r="12" spans="1:14" x14ac:dyDescent="0.3">
      <c r="A12" s="12"/>
      <c r="B12" s="12"/>
      <c r="C12" s="17"/>
      <c r="D12" s="12">
        <v>0</v>
      </c>
      <c r="E12" s="14">
        <v>0</v>
      </c>
      <c r="F12" s="15">
        <f>D12*E12</f>
        <v>0</v>
      </c>
      <c r="G12" s="15">
        <f>+L$5*F12</f>
        <v>0</v>
      </c>
      <c r="H12" s="15">
        <f>+G12+F12</f>
        <v>0</v>
      </c>
      <c r="I12" s="15">
        <f>+L$4*H12</f>
        <v>0</v>
      </c>
      <c r="J12" s="15">
        <f>+I12+H12</f>
        <v>0</v>
      </c>
    </row>
    <row r="13" spans="1:14" x14ac:dyDescent="0.3">
      <c r="A13" s="16"/>
      <c r="B13" s="16" t="s">
        <v>15</v>
      </c>
      <c r="C13" s="16"/>
      <c r="D13" s="16">
        <f t="shared" ref="D13:J13" si="0">SUM(D8:D12)</f>
        <v>200</v>
      </c>
      <c r="E13" s="16"/>
      <c r="F13" s="18">
        <f t="shared" si="0"/>
        <v>24600</v>
      </c>
      <c r="G13" s="18"/>
      <c r="H13" s="18"/>
      <c r="I13" s="18">
        <f t="shared" si="0"/>
        <v>756.44999999999993</v>
      </c>
      <c r="J13" s="18">
        <f t="shared" si="0"/>
        <v>25971.45</v>
      </c>
      <c r="K13" s="1"/>
      <c r="L13" s="1"/>
      <c r="M13" s="1"/>
      <c r="N13" s="1"/>
    </row>
    <row r="14" spans="1:14" x14ac:dyDescent="0.3">
      <c r="A14" s="10">
        <v>2</v>
      </c>
      <c r="B14" s="12"/>
      <c r="C14" s="17"/>
      <c r="D14" s="12"/>
      <c r="E14" s="12"/>
      <c r="F14" s="15"/>
      <c r="G14" s="15"/>
      <c r="H14" s="15"/>
      <c r="I14" s="15"/>
      <c r="J14" s="15"/>
    </row>
    <row r="15" spans="1:14" x14ac:dyDescent="0.3">
      <c r="A15" s="12"/>
      <c r="B15" s="12"/>
      <c r="C15" s="17"/>
      <c r="D15" s="12"/>
      <c r="E15" s="12"/>
      <c r="F15" s="15"/>
      <c r="G15" s="15"/>
      <c r="H15" s="15"/>
      <c r="I15" s="15"/>
      <c r="J15" s="15"/>
    </row>
    <row r="16" spans="1:14" x14ac:dyDescent="0.3">
      <c r="A16" s="12"/>
      <c r="B16" s="12"/>
      <c r="C16" s="17"/>
      <c r="D16" s="12"/>
      <c r="E16" s="12"/>
      <c r="F16" s="15"/>
      <c r="G16" s="15"/>
      <c r="H16" s="15"/>
      <c r="I16" s="15"/>
      <c r="J16" s="15"/>
    </row>
    <row r="17" spans="1:14" x14ac:dyDescent="0.3">
      <c r="A17" s="12"/>
      <c r="B17" s="16" t="s">
        <v>15</v>
      </c>
      <c r="C17" s="12"/>
      <c r="D17" s="16">
        <f t="shared" ref="D17:J17" si="1">SUM(D14:D16)</f>
        <v>0</v>
      </c>
      <c r="E17" s="16"/>
      <c r="F17" s="18">
        <f t="shared" si="1"/>
        <v>0</v>
      </c>
      <c r="G17" s="18"/>
      <c r="H17" s="18"/>
      <c r="I17" s="18">
        <f t="shared" si="1"/>
        <v>0</v>
      </c>
      <c r="J17" s="18">
        <f t="shared" si="1"/>
        <v>0</v>
      </c>
    </row>
    <row r="18" spans="1:14" x14ac:dyDescent="0.3">
      <c r="A18" s="12"/>
      <c r="B18" s="12"/>
      <c r="C18" s="12"/>
      <c r="D18" s="12"/>
      <c r="E18" s="12"/>
      <c r="F18" s="15"/>
      <c r="G18" s="15"/>
      <c r="H18" s="15"/>
      <c r="I18" s="15"/>
      <c r="J18" s="15"/>
    </row>
    <row r="19" spans="1:14" x14ac:dyDescent="0.3">
      <c r="A19" s="16" t="s">
        <v>50</v>
      </c>
      <c r="B19" s="16"/>
      <c r="C19" s="16"/>
      <c r="D19" s="20">
        <f t="shared" ref="D19:J19" si="2">+D17+D13</f>
        <v>200</v>
      </c>
      <c r="E19" s="19"/>
      <c r="F19" s="18">
        <f t="shared" si="2"/>
        <v>24600</v>
      </c>
      <c r="G19" s="18"/>
      <c r="H19" s="18"/>
      <c r="I19" s="18">
        <f t="shared" si="2"/>
        <v>756.44999999999993</v>
      </c>
      <c r="J19" s="18">
        <f t="shared" si="2"/>
        <v>25971.45</v>
      </c>
      <c r="K19" s="1"/>
      <c r="L19" s="1"/>
      <c r="M19" s="1"/>
      <c r="N19" s="1"/>
    </row>
    <row r="20" spans="1:14" x14ac:dyDescent="0.3">
      <c r="A20" s="12"/>
      <c r="B20" s="12"/>
      <c r="C20" s="12"/>
      <c r="D20" s="12"/>
      <c r="E20" s="12"/>
      <c r="F20" s="15"/>
      <c r="G20" s="15"/>
      <c r="H20" s="15"/>
      <c r="I20" s="15"/>
      <c r="J20" s="15"/>
    </row>
    <row r="21" spans="1:14" x14ac:dyDescent="0.3">
      <c r="A21" s="12"/>
      <c r="B21" s="12"/>
      <c r="C21" s="12"/>
      <c r="D21" s="12"/>
      <c r="E21" s="12"/>
      <c r="F21" s="12"/>
      <c r="G21" s="12"/>
      <c r="H21" s="12"/>
      <c r="I21" s="12"/>
      <c r="J21" s="12"/>
    </row>
    <row r="26" spans="1:14" x14ac:dyDescent="0.3">
      <c r="B26" s="72" t="s">
        <v>51</v>
      </c>
      <c r="C26" s="72"/>
      <c r="D26" s="72"/>
      <c r="E26" s="72"/>
      <c r="F26" s="72"/>
      <c r="G26" s="72"/>
      <c r="H26" s="72"/>
      <c r="I26" s="72"/>
    </row>
  </sheetData>
  <mergeCells count="6">
    <mergeCell ref="B26:I26"/>
    <mergeCell ref="A1:J1"/>
    <mergeCell ref="A2:J2"/>
    <mergeCell ref="A3:J3"/>
    <mergeCell ref="A4:J4"/>
    <mergeCell ref="A5:J5"/>
  </mergeCells>
  <pageMargins left="0.7" right="0.7" top="0.75" bottom="0.75" header="0.3" footer="0.3"/>
  <pageSetup orientation="portrait" verticalDpi="0" r:id="rId1"/>
  <headerFooter>
    <oddHeader>&amp;CCost/Price Proposal for Transition Activities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7"/>
  <sheetViews>
    <sheetView zoomScaleNormal="100" workbookViewId="0">
      <selection activeCell="G6" sqref="G6"/>
    </sheetView>
  </sheetViews>
  <sheetFormatPr defaultRowHeight="14.4" x14ac:dyDescent="0.3"/>
  <cols>
    <col min="1" max="1" width="32.5546875" customWidth="1"/>
    <col min="2" max="2" width="6.6640625" customWidth="1"/>
    <col min="3" max="3" width="7.5546875" customWidth="1"/>
    <col min="5" max="5" width="10.5546875" customWidth="1"/>
    <col min="6" max="6" width="25.6640625" customWidth="1"/>
    <col min="7" max="7" width="15.6640625" customWidth="1"/>
    <col min="257" max="257" width="32.5546875" customWidth="1"/>
    <col min="258" max="258" width="6.6640625" customWidth="1"/>
    <col min="259" max="259" width="7.5546875" customWidth="1"/>
    <col min="261" max="261" width="10.5546875" customWidth="1"/>
    <col min="262" max="262" width="25.6640625" customWidth="1"/>
    <col min="263" max="263" width="15.6640625" customWidth="1"/>
    <col min="513" max="513" width="32.5546875" customWidth="1"/>
    <col min="514" max="514" width="6.6640625" customWidth="1"/>
    <col min="515" max="515" width="7.5546875" customWidth="1"/>
    <col min="517" max="517" width="10.5546875" customWidth="1"/>
    <col min="518" max="518" width="25.6640625" customWidth="1"/>
    <col min="519" max="519" width="15.6640625" customWidth="1"/>
    <col min="769" max="769" width="32.5546875" customWidth="1"/>
    <col min="770" max="770" width="6.6640625" customWidth="1"/>
    <col min="771" max="771" width="7.5546875" customWidth="1"/>
    <col min="773" max="773" width="10.5546875" customWidth="1"/>
    <col min="774" max="774" width="25.6640625" customWidth="1"/>
    <col min="775" max="775" width="15.6640625" customWidth="1"/>
    <col min="1025" max="1025" width="32.5546875" customWidth="1"/>
    <col min="1026" max="1026" width="6.6640625" customWidth="1"/>
    <col min="1027" max="1027" width="7.5546875" customWidth="1"/>
    <col min="1029" max="1029" width="10.5546875" customWidth="1"/>
    <col min="1030" max="1030" width="25.6640625" customWidth="1"/>
    <col min="1031" max="1031" width="15.6640625" customWidth="1"/>
    <col min="1281" max="1281" width="32.5546875" customWidth="1"/>
    <col min="1282" max="1282" width="6.6640625" customWidth="1"/>
    <col min="1283" max="1283" width="7.5546875" customWidth="1"/>
    <col min="1285" max="1285" width="10.5546875" customWidth="1"/>
    <col min="1286" max="1286" width="25.6640625" customWidth="1"/>
    <col min="1287" max="1287" width="15.6640625" customWidth="1"/>
    <col min="1537" max="1537" width="32.5546875" customWidth="1"/>
    <col min="1538" max="1538" width="6.6640625" customWidth="1"/>
    <col min="1539" max="1539" width="7.5546875" customWidth="1"/>
    <col min="1541" max="1541" width="10.5546875" customWidth="1"/>
    <col min="1542" max="1542" width="25.6640625" customWidth="1"/>
    <col min="1543" max="1543" width="15.6640625" customWidth="1"/>
    <col min="1793" max="1793" width="32.5546875" customWidth="1"/>
    <col min="1794" max="1794" width="6.6640625" customWidth="1"/>
    <col min="1795" max="1795" width="7.5546875" customWidth="1"/>
    <col min="1797" max="1797" width="10.5546875" customWidth="1"/>
    <col min="1798" max="1798" width="25.6640625" customWidth="1"/>
    <col min="1799" max="1799" width="15.6640625" customWidth="1"/>
    <col min="2049" max="2049" width="32.5546875" customWidth="1"/>
    <col min="2050" max="2050" width="6.6640625" customWidth="1"/>
    <col min="2051" max="2051" width="7.5546875" customWidth="1"/>
    <col min="2053" max="2053" width="10.5546875" customWidth="1"/>
    <col min="2054" max="2054" width="25.6640625" customWidth="1"/>
    <col min="2055" max="2055" width="15.6640625" customWidth="1"/>
    <col min="2305" max="2305" width="32.5546875" customWidth="1"/>
    <col min="2306" max="2306" width="6.6640625" customWidth="1"/>
    <col min="2307" max="2307" width="7.5546875" customWidth="1"/>
    <col min="2309" max="2309" width="10.5546875" customWidth="1"/>
    <col min="2310" max="2310" width="25.6640625" customWidth="1"/>
    <col min="2311" max="2311" width="15.6640625" customWidth="1"/>
    <col min="2561" max="2561" width="32.5546875" customWidth="1"/>
    <col min="2562" max="2562" width="6.6640625" customWidth="1"/>
    <col min="2563" max="2563" width="7.5546875" customWidth="1"/>
    <col min="2565" max="2565" width="10.5546875" customWidth="1"/>
    <col min="2566" max="2566" width="25.6640625" customWidth="1"/>
    <col min="2567" max="2567" width="15.6640625" customWidth="1"/>
    <col min="2817" max="2817" width="32.5546875" customWidth="1"/>
    <col min="2818" max="2818" width="6.6640625" customWidth="1"/>
    <col min="2819" max="2819" width="7.5546875" customWidth="1"/>
    <col min="2821" max="2821" width="10.5546875" customWidth="1"/>
    <col min="2822" max="2822" width="25.6640625" customWidth="1"/>
    <col min="2823" max="2823" width="15.6640625" customWidth="1"/>
    <col min="3073" max="3073" width="32.5546875" customWidth="1"/>
    <col min="3074" max="3074" width="6.6640625" customWidth="1"/>
    <col min="3075" max="3075" width="7.5546875" customWidth="1"/>
    <col min="3077" max="3077" width="10.5546875" customWidth="1"/>
    <col min="3078" max="3078" width="25.6640625" customWidth="1"/>
    <col min="3079" max="3079" width="15.6640625" customWidth="1"/>
    <col min="3329" max="3329" width="32.5546875" customWidth="1"/>
    <col min="3330" max="3330" width="6.6640625" customWidth="1"/>
    <col min="3331" max="3331" width="7.5546875" customWidth="1"/>
    <col min="3333" max="3333" width="10.5546875" customWidth="1"/>
    <col min="3334" max="3334" width="25.6640625" customWidth="1"/>
    <col min="3335" max="3335" width="15.6640625" customWidth="1"/>
    <col min="3585" max="3585" width="32.5546875" customWidth="1"/>
    <col min="3586" max="3586" width="6.6640625" customWidth="1"/>
    <col min="3587" max="3587" width="7.5546875" customWidth="1"/>
    <col min="3589" max="3589" width="10.5546875" customWidth="1"/>
    <col min="3590" max="3590" width="25.6640625" customWidth="1"/>
    <col min="3591" max="3591" width="15.6640625" customWidth="1"/>
    <col min="3841" max="3841" width="32.5546875" customWidth="1"/>
    <col min="3842" max="3842" width="6.6640625" customWidth="1"/>
    <col min="3843" max="3843" width="7.5546875" customWidth="1"/>
    <col min="3845" max="3845" width="10.5546875" customWidth="1"/>
    <col min="3846" max="3846" width="25.6640625" customWidth="1"/>
    <col min="3847" max="3847" width="15.6640625" customWidth="1"/>
    <col min="4097" max="4097" width="32.5546875" customWidth="1"/>
    <col min="4098" max="4098" width="6.6640625" customWidth="1"/>
    <col min="4099" max="4099" width="7.5546875" customWidth="1"/>
    <col min="4101" max="4101" width="10.5546875" customWidth="1"/>
    <col min="4102" max="4102" width="25.6640625" customWidth="1"/>
    <col min="4103" max="4103" width="15.6640625" customWidth="1"/>
    <col min="4353" max="4353" width="32.5546875" customWidth="1"/>
    <col min="4354" max="4354" width="6.6640625" customWidth="1"/>
    <col min="4355" max="4355" width="7.5546875" customWidth="1"/>
    <col min="4357" max="4357" width="10.5546875" customWidth="1"/>
    <col min="4358" max="4358" width="25.6640625" customWidth="1"/>
    <col min="4359" max="4359" width="15.6640625" customWidth="1"/>
    <col min="4609" max="4609" width="32.5546875" customWidth="1"/>
    <col min="4610" max="4610" width="6.6640625" customWidth="1"/>
    <col min="4611" max="4611" width="7.5546875" customWidth="1"/>
    <col min="4613" max="4613" width="10.5546875" customWidth="1"/>
    <col min="4614" max="4614" width="25.6640625" customWidth="1"/>
    <col min="4615" max="4615" width="15.6640625" customWidth="1"/>
    <col min="4865" max="4865" width="32.5546875" customWidth="1"/>
    <col min="4866" max="4866" width="6.6640625" customWidth="1"/>
    <col min="4867" max="4867" width="7.5546875" customWidth="1"/>
    <col min="4869" max="4869" width="10.5546875" customWidth="1"/>
    <col min="4870" max="4870" width="25.6640625" customWidth="1"/>
    <col min="4871" max="4871" width="15.6640625" customWidth="1"/>
    <col min="5121" max="5121" width="32.5546875" customWidth="1"/>
    <col min="5122" max="5122" width="6.6640625" customWidth="1"/>
    <col min="5123" max="5123" width="7.5546875" customWidth="1"/>
    <col min="5125" max="5125" width="10.5546875" customWidth="1"/>
    <col min="5126" max="5126" width="25.6640625" customWidth="1"/>
    <col min="5127" max="5127" width="15.6640625" customWidth="1"/>
    <col min="5377" max="5377" width="32.5546875" customWidth="1"/>
    <col min="5378" max="5378" width="6.6640625" customWidth="1"/>
    <col min="5379" max="5379" width="7.5546875" customWidth="1"/>
    <col min="5381" max="5381" width="10.5546875" customWidth="1"/>
    <col min="5382" max="5382" width="25.6640625" customWidth="1"/>
    <col min="5383" max="5383" width="15.6640625" customWidth="1"/>
    <col min="5633" max="5633" width="32.5546875" customWidth="1"/>
    <col min="5634" max="5634" width="6.6640625" customWidth="1"/>
    <col min="5635" max="5635" width="7.5546875" customWidth="1"/>
    <col min="5637" max="5637" width="10.5546875" customWidth="1"/>
    <col min="5638" max="5638" width="25.6640625" customWidth="1"/>
    <col min="5639" max="5639" width="15.6640625" customWidth="1"/>
    <col min="5889" max="5889" width="32.5546875" customWidth="1"/>
    <col min="5890" max="5890" width="6.6640625" customWidth="1"/>
    <col min="5891" max="5891" width="7.5546875" customWidth="1"/>
    <col min="5893" max="5893" width="10.5546875" customWidth="1"/>
    <col min="5894" max="5894" width="25.6640625" customWidth="1"/>
    <col min="5895" max="5895" width="15.6640625" customWidth="1"/>
    <col min="6145" max="6145" width="32.5546875" customWidth="1"/>
    <col min="6146" max="6146" width="6.6640625" customWidth="1"/>
    <col min="6147" max="6147" width="7.5546875" customWidth="1"/>
    <col min="6149" max="6149" width="10.5546875" customWidth="1"/>
    <col min="6150" max="6150" width="25.6640625" customWidth="1"/>
    <col min="6151" max="6151" width="15.6640625" customWidth="1"/>
    <col min="6401" max="6401" width="32.5546875" customWidth="1"/>
    <col min="6402" max="6402" width="6.6640625" customWidth="1"/>
    <col min="6403" max="6403" width="7.5546875" customWidth="1"/>
    <col min="6405" max="6405" width="10.5546875" customWidth="1"/>
    <col min="6406" max="6406" width="25.6640625" customWidth="1"/>
    <col min="6407" max="6407" width="15.6640625" customWidth="1"/>
    <col min="6657" max="6657" width="32.5546875" customWidth="1"/>
    <col min="6658" max="6658" width="6.6640625" customWidth="1"/>
    <col min="6659" max="6659" width="7.5546875" customWidth="1"/>
    <col min="6661" max="6661" width="10.5546875" customWidth="1"/>
    <col min="6662" max="6662" width="25.6640625" customWidth="1"/>
    <col min="6663" max="6663" width="15.6640625" customWidth="1"/>
    <col min="6913" max="6913" width="32.5546875" customWidth="1"/>
    <col min="6914" max="6914" width="6.6640625" customWidth="1"/>
    <col min="6915" max="6915" width="7.5546875" customWidth="1"/>
    <col min="6917" max="6917" width="10.5546875" customWidth="1"/>
    <col min="6918" max="6918" width="25.6640625" customWidth="1"/>
    <col min="6919" max="6919" width="15.6640625" customWidth="1"/>
    <col min="7169" max="7169" width="32.5546875" customWidth="1"/>
    <col min="7170" max="7170" width="6.6640625" customWidth="1"/>
    <col min="7171" max="7171" width="7.5546875" customWidth="1"/>
    <col min="7173" max="7173" width="10.5546875" customWidth="1"/>
    <col min="7174" max="7174" width="25.6640625" customWidth="1"/>
    <col min="7175" max="7175" width="15.6640625" customWidth="1"/>
    <col min="7425" max="7425" width="32.5546875" customWidth="1"/>
    <col min="7426" max="7426" width="6.6640625" customWidth="1"/>
    <col min="7427" max="7427" width="7.5546875" customWidth="1"/>
    <col min="7429" max="7429" width="10.5546875" customWidth="1"/>
    <col min="7430" max="7430" width="25.6640625" customWidth="1"/>
    <col min="7431" max="7431" width="15.6640625" customWidth="1"/>
    <col min="7681" max="7681" width="32.5546875" customWidth="1"/>
    <col min="7682" max="7682" width="6.6640625" customWidth="1"/>
    <col min="7683" max="7683" width="7.5546875" customWidth="1"/>
    <col min="7685" max="7685" width="10.5546875" customWidth="1"/>
    <col min="7686" max="7686" width="25.6640625" customWidth="1"/>
    <col min="7687" max="7687" width="15.6640625" customWidth="1"/>
    <col min="7937" max="7937" width="32.5546875" customWidth="1"/>
    <col min="7938" max="7938" width="6.6640625" customWidth="1"/>
    <col min="7939" max="7939" width="7.5546875" customWidth="1"/>
    <col min="7941" max="7941" width="10.5546875" customWidth="1"/>
    <col min="7942" max="7942" width="25.6640625" customWidth="1"/>
    <col min="7943" max="7943" width="15.6640625" customWidth="1"/>
    <col min="8193" max="8193" width="32.5546875" customWidth="1"/>
    <col min="8194" max="8194" width="6.6640625" customWidth="1"/>
    <col min="8195" max="8195" width="7.5546875" customWidth="1"/>
    <col min="8197" max="8197" width="10.5546875" customWidth="1"/>
    <col min="8198" max="8198" width="25.6640625" customWidth="1"/>
    <col min="8199" max="8199" width="15.6640625" customWidth="1"/>
    <col min="8449" max="8449" width="32.5546875" customWidth="1"/>
    <col min="8450" max="8450" width="6.6640625" customWidth="1"/>
    <col min="8451" max="8451" width="7.5546875" customWidth="1"/>
    <col min="8453" max="8453" width="10.5546875" customWidth="1"/>
    <col min="8454" max="8454" width="25.6640625" customWidth="1"/>
    <col min="8455" max="8455" width="15.6640625" customWidth="1"/>
    <col min="8705" max="8705" width="32.5546875" customWidth="1"/>
    <col min="8706" max="8706" width="6.6640625" customWidth="1"/>
    <col min="8707" max="8707" width="7.5546875" customWidth="1"/>
    <col min="8709" max="8709" width="10.5546875" customWidth="1"/>
    <col min="8710" max="8710" width="25.6640625" customWidth="1"/>
    <col min="8711" max="8711" width="15.6640625" customWidth="1"/>
    <col min="8961" max="8961" width="32.5546875" customWidth="1"/>
    <col min="8962" max="8962" width="6.6640625" customWidth="1"/>
    <col min="8963" max="8963" width="7.5546875" customWidth="1"/>
    <col min="8965" max="8965" width="10.5546875" customWidth="1"/>
    <col min="8966" max="8966" width="25.6640625" customWidth="1"/>
    <col min="8967" max="8967" width="15.6640625" customWidth="1"/>
    <col min="9217" max="9217" width="32.5546875" customWidth="1"/>
    <col min="9218" max="9218" width="6.6640625" customWidth="1"/>
    <col min="9219" max="9219" width="7.5546875" customWidth="1"/>
    <col min="9221" max="9221" width="10.5546875" customWidth="1"/>
    <col min="9222" max="9222" width="25.6640625" customWidth="1"/>
    <col min="9223" max="9223" width="15.6640625" customWidth="1"/>
    <col min="9473" max="9473" width="32.5546875" customWidth="1"/>
    <col min="9474" max="9474" width="6.6640625" customWidth="1"/>
    <col min="9475" max="9475" width="7.5546875" customWidth="1"/>
    <col min="9477" max="9477" width="10.5546875" customWidth="1"/>
    <col min="9478" max="9478" width="25.6640625" customWidth="1"/>
    <col min="9479" max="9479" width="15.6640625" customWidth="1"/>
    <col min="9729" max="9729" width="32.5546875" customWidth="1"/>
    <col min="9730" max="9730" width="6.6640625" customWidth="1"/>
    <col min="9731" max="9731" width="7.5546875" customWidth="1"/>
    <col min="9733" max="9733" width="10.5546875" customWidth="1"/>
    <col min="9734" max="9734" width="25.6640625" customWidth="1"/>
    <col min="9735" max="9735" width="15.6640625" customWidth="1"/>
    <col min="9985" max="9985" width="32.5546875" customWidth="1"/>
    <col min="9986" max="9986" width="6.6640625" customWidth="1"/>
    <col min="9987" max="9987" width="7.5546875" customWidth="1"/>
    <col min="9989" max="9989" width="10.5546875" customWidth="1"/>
    <col min="9990" max="9990" width="25.6640625" customWidth="1"/>
    <col min="9991" max="9991" width="15.6640625" customWidth="1"/>
    <col min="10241" max="10241" width="32.5546875" customWidth="1"/>
    <col min="10242" max="10242" width="6.6640625" customWidth="1"/>
    <col min="10243" max="10243" width="7.5546875" customWidth="1"/>
    <col min="10245" max="10245" width="10.5546875" customWidth="1"/>
    <col min="10246" max="10246" width="25.6640625" customWidth="1"/>
    <col min="10247" max="10247" width="15.6640625" customWidth="1"/>
    <col min="10497" max="10497" width="32.5546875" customWidth="1"/>
    <col min="10498" max="10498" width="6.6640625" customWidth="1"/>
    <col min="10499" max="10499" width="7.5546875" customWidth="1"/>
    <col min="10501" max="10501" width="10.5546875" customWidth="1"/>
    <col min="10502" max="10502" width="25.6640625" customWidth="1"/>
    <col min="10503" max="10503" width="15.6640625" customWidth="1"/>
    <col min="10753" max="10753" width="32.5546875" customWidth="1"/>
    <col min="10754" max="10754" width="6.6640625" customWidth="1"/>
    <col min="10755" max="10755" width="7.5546875" customWidth="1"/>
    <col min="10757" max="10757" width="10.5546875" customWidth="1"/>
    <col min="10758" max="10758" width="25.6640625" customWidth="1"/>
    <col min="10759" max="10759" width="15.6640625" customWidth="1"/>
    <col min="11009" max="11009" width="32.5546875" customWidth="1"/>
    <col min="11010" max="11010" width="6.6640625" customWidth="1"/>
    <col min="11011" max="11011" width="7.5546875" customWidth="1"/>
    <col min="11013" max="11013" width="10.5546875" customWidth="1"/>
    <col min="11014" max="11014" width="25.6640625" customWidth="1"/>
    <col min="11015" max="11015" width="15.6640625" customWidth="1"/>
    <col min="11265" max="11265" width="32.5546875" customWidth="1"/>
    <col min="11266" max="11266" width="6.6640625" customWidth="1"/>
    <col min="11267" max="11267" width="7.5546875" customWidth="1"/>
    <col min="11269" max="11269" width="10.5546875" customWidth="1"/>
    <col min="11270" max="11270" width="25.6640625" customWidth="1"/>
    <col min="11271" max="11271" width="15.6640625" customWidth="1"/>
    <col min="11521" max="11521" width="32.5546875" customWidth="1"/>
    <col min="11522" max="11522" width="6.6640625" customWidth="1"/>
    <col min="11523" max="11523" width="7.5546875" customWidth="1"/>
    <col min="11525" max="11525" width="10.5546875" customWidth="1"/>
    <col min="11526" max="11526" width="25.6640625" customWidth="1"/>
    <col min="11527" max="11527" width="15.6640625" customWidth="1"/>
    <col min="11777" max="11777" width="32.5546875" customWidth="1"/>
    <col min="11778" max="11778" width="6.6640625" customWidth="1"/>
    <col min="11779" max="11779" width="7.5546875" customWidth="1"/>
    <col min="11781" max="11781" width="10.5546875" customWidth="1"/>
    <col min="11782" max="11782" width="25.6640625" customWidth="1"/>
    <col min="11783" max="11783" width="15.6640625" customWidth="1"/>
    <col min="12033" max="12033" width="32.5546875" customWidth="1"/>
    <col min="12034" max="12034" width="6.6640625" customWidth="1"/>
    <col min="12035" max="12035" width="7.5546875" customWidth="1"/>
    <col min="12037" max="12037" width="10.5546875" customWidth="1"/>
    <col min="12038" max="12038" width="25.6640625" customWidth="1"/>
    <col min="12039" max="12039" width="15.6640625" customWidth="1"/>
    <col min="12289" max="12289" width="32.5546875" customWidth="1"/>
    <col min="12290" max="12290" width="6.6640625" customWidth="1"/>
    <col min="12291" max="12291" width="7.5546875" customWidth="1"/>
    <col min="12293" max="12293" width="10.5546875" customWidth="1"/>
    <col min="12294" max="12294" width="25.6640625" customWidth="1"/>
    <col min="12295" max="12295" width="15.6640625" customWidth="1"/>
    <col min="12545" max="12545" width="32.5546875" customWidth="1"/>
    <col min="12546" max="12546" width="6.6640625" customWidth="1"/>
    <col min="12547" max="12547" width="7.5546875" customWidth="1"/>
    <col min="12549" max="12549" width="10.5546875" customWidth="1"/>
    <col min="12550" max="12550" width="25.6640625" customWidth="1"/>
    <col min="12551" max="12551" width="15.6640625" customWidth="1"/>
    <col min="12801" max="12801" width="32.5546875" customWidth="1"/>
    <col min="12802" max="12802" width="6.6640625" customWidth="1"/>
    <col min="12803" max="12803" width="7.5546875" customWidth="1"/>
    <col min="12805" max="12805" width="10.5546875" customWidth="1"/>
    <col min="12806" max="12806" width="25.6640625" customWidth="1"/>
    <col min="12807" max="12807" width="15.6640625" customWidth="1"/>
    <col min="13057" max="13057" width="32.5546875" customWidth="1"/>
    <col min="13058" max="13058" width="6.6640625" customWidth="1"/>
    <col min="13059" max="13059" width="7.5546875" customWidth="1"/>
    <col min="13061" max="13061" width="10.5546875" customWidth="1"/>
    <col min="13062" max="13062" width="25.6640625" customWidth="1"/>
    <col min="13063" max="13063" width="15.6640625" customWidth="1"/>
    <col min="13313" max="13313" width="32.5546875" customWidth="1"/>
    <col min="13314" max="13314" width="6.6640625" customWidth="1"/>
    <col min="13315" max="13315" width="7.5546875" customWidth="1"/>
    <col min="13317" max="13317" width="10.5546875" customWidth="1"/>
    <col min="13318" max="13318" width="25.6640625" customWidth="1"/>
    <col min="13319" max="13319" width="15.6640625" customWidth="1"/>
    <col min="13569" max="13569" width="32.5546875" customWidth="1"/>
    <col min="13570" max="13570" width="6.6640625" customWidth="1"/>
    <col min="13571" max="13571" width="7.5546875" customWidth="1"/>
    <col min="13573" max="13573" width="10.5546875" customWidth="1"/>
    <col min="13574" max="13574" width="25.6640625" customWidth="1"/>
    <col min="13575" max="13575" width="15.6640625" customWidth="1"/>
    <col min="13825" max="13825" width="32.5546875" customWidth="1"/>
    <col min="13826" max="13826" width="6.6640625" customWidth="1"/>
    <col min="13827" max="13827" width="7.5546875" customWidth="1"/>
    <col min="13829" max="13829" width="10.5546875" customWidth="1"/>
    <col min="13830" max="13830" width="25.6640625" customWidth="1"/>
    <col min="13831" max="13831" width="15.6640625" customWidth="1"/>
    <col min="14081" max="14081" width="32.5546875" customWidth="1"/>
    <col min="14082" max="14082" width="6.6640625" customWidth="1"/>
    <col min="14083" max="14083" width="7.5546875" customWidth="1"/>
    <col min="14085" max="14085" width="10.5546875" customWidth="1"/>
    <col min="14086" max="14086" width="25.6640625" customWidth="1"/>
    <col min="14087" max="14087" width="15.6640625" customWidth="1"/>
    <col min="14337" max="14337" width="32.5546875" customWidth="1"/>
    <col min="14338" max="14338" width="6.6640625" customWidth="1"/>
    <col min="14339" max="14339" width="7.5546875" customWidth="1"/>
    <col min="14341" max="14341" width="10.5546875" customWidth="1"/>
    <col min="14342" max="14342" width="25.6640625" customWidth="1"/>
    <col min="14343" max="14343" width="15.6640625" customWidth="1"/>
    <col min="14593" max="14593" width="32.5546875" customWidth="1"/>
    <col min="14594" max="14594" width="6.6640625" customWidth="1"/>
    <col min="14595" max="14595" width="7.5546875" customWidth="1"/>
    <col min="14597" max="14597" width="10.5546875" customWidth="1"/>
    <col min="14598" max="14598" width="25.6640625" customWidth="1"/>
    <col min="14599" max="14599" width="15.6640625" customWidth="1"/>
    <col min="14849" max="14849" width="32.5546875" customWidth="1"/>
    <col min="14850" max="14850" width="6.6640625" customWidth="1"/>
    <col min="14851" max="14851" width="7.5546875" customWidth="1"/>
    <col min="14853" max="14853" width="10.5546875" customWidth="1"/>
    <col min="14854" max="14854" width="25.6640625" customWidth="1"/>
    <col min="14855" max="14855" width="15.6640625" customWidth="1"/>
    <col min="15105" max="15105" width="32.5546875" customWidth="1"/>
    <col min="15106" max="15106" width="6.6640625" customWidth="1"/>
    <col min="15107" max="15107" width="7.5546875" customWidth="1"/>
    <col min="15109" max="15109" width="10.5546875" customWidth="1"/>
    <col min="15110" max="15110" width="25.6640625" customWidth="1"/>
    <col min="15111" max="15111" width="15.6640625" customWidth="1"/>
    <col min="15361" max="15361" width="32.5546875" customWidth="1"/>
    <col min="15362" max="15362" width="6.6640625" customWidth="1"/>
    <col min="15363" max="15363" width="7.5546875" customWidth="1"/>
    <col min="15365" max="15365" width="10.5546875" customWidth="1"/>
    <col min="15366" max="15366" width="25.6640625" customWidth="1"/>
    <col min="15367" max="15367" width="15.6640625" customWidth="1"/>
    <col min="15617" max="15617" width="32.5546875" customWidth="1"/>
    <col min="15618" max="15618" width="6.6640625" customWidth="1"/>
    <col min="15619" max="15619" width="7.5546875" customWidth="1"/>
    <col min="15621" max="15621" width="10.5546875" customWidth="1"/>
    <col min="15622" max="15622" width="25.6640625" customWidth="1"/>
    <col min="15623" max="15623" width="15.6640625" customWidth="1"/>
    <col min="15873" max="15873" width="32.5546875" customWidth="1"/>
    <col min="15874" max="15874" width="6.6640625" customWidth="1"/>
    <col min="15875" max="15875" width="7.5546875" customWidth="1"/>
    <col min="15877" max="15877" width="10.5546875" customWidth="1"/>
    <col min="15878" max="15878" width="25.6640625" customWidth="1"/>
    <col min="15879" max="15879" width="15.6640625" customWidth="1"/>
    <col min="16129" max="16129" width="32.5546875" customWidth="1"/>
    <col min="16130" max="16130" width="6.6640625" customWidth="1"/>
    <col min="16131" max="16131" width="7.5546875" customWidth="1"/>
    <col min="16133" max="16133" width="10.5546875" customWidth="1"/>
    <col min="16134" max="16134" width="25.6640625" customWidth="1"/>
    <col min="16135" max="16135" width="15.6640625" customWidth="1"/>
  </cols>
  <sheetData>
    <row r="1" spans="1:10" ht="15" thickTop="1" x14ac:dyDescent="0.3">
      <c r="A1" s="73" t="s">
        <v>0</v>
      </c>
      <c r="B1" s="74"/>
      <c r="C1" s="74"/>
      <c r="D1" s="74"/>
      <c r="E1" s="74"/>
      <c r="F1" s="75"/>
      <c r="G1" s="1" t="s">
        <v>1</v>
      </c>
      <c r="H1" s="2">
        <v>0.35</v>
      </c>
    </row>
    <row r="2" spans="1:10" x14ac:dyDescent="0.3">
      <c r="A2" s="76" t="s">
        <v>10</v>
      </c>
      <c r="B2" s="77"/>
      <c r="C2" s="77"/>
      <c r="D2" s="77"/>
      <c r="E2" s="77"/>
      <c r="F2" s="78"/>
      <c r="G2" s="1"/>
      <c r="H2" s="2"/>
      <c r="I2" s="1"/>
    </row>
    <row r="3" spans="1:10" x14ac:dyDescent="0.3">
      <c r="A3" s="76" t="s">
        <v>52</v>
      </c>
      <c r="B3" s="77"/>
      <c r="C3" s="77"/>
      <c r="D3" s="77"/>
      <c r="E3" s="77"/>
      <c r="F3" s="78"/>
      <c r="G3" s="1" t="s">
        <v>3</v>
      </c>
      <c r="H3" s="2">
        <v>7.0000000000000007E-2</v>
      </c>
    </row>
    <row r="4" spans="1:10" x14ac:dyDescent="0.3">
      <c r="A4" s="76" t="s">
        <v>53</v>
      </c>
      <c r="B4" s="77"/>
      <c r="C4" s="77"/>
      <c r="D4" s="77"/>
      <c r="E4" s="77"/>
      <c r="F4" s="78"/>
      <c r="G4" s="3" t="s">
        <v>4</v>
      </c>
      <c r="H4" s="2">
        <v>0.03</v>
      </c>
    </row>
    <row r="5" spans="1:10" x14ac:dyDescent="0.3">
      <c r="A5" s="33"/>
      <c r="B5" s="34"/>
      <c r="C5" s="34"/>
      <c r="D5" s="34"/>
      <c r="E5" s="34"/>
      <c r="F5" s="35" t="s">
        <v>54</v>
      </c>
      <c r="G5" s="3"/>
      <c r="H5" s="2"/>
    </row>
    <row r="6" spans="1:10" ht="15" thickBot="1" x14ac:dyDescent="0.35">
      <c r="A6" s="87" t="s">
        <v>55</v>
      </c>
      <c r="B6" s="88"/>
      <c r="C6" s="88"/>
      <c r="D6" s="88"/>
      <c r="E6" s="88"/>
      <c r="F6" s="89"/>
      <c r="G6" s="1" t="s">
        <v>5</v>
      </c>
      <c r="H6" s="2">
        <v>2.5000000000000001E-2</v>
      </c>
    </row>
    <row r="7" spans="1:10" ht="15" thickTop="1" x14ac:dyDescent="0.3">
      <c r="B7" s="36" t="s">
        <v>56</v>
      </c>
      <c r="C7" s="36" t="s">
        <v>57</v>
      </c>
      <c r="D7" s="36" t="s">
        <v>37</v>
      </c>
      <c r="E7" s="36" t="s">
        <v>58</v>
      </c>
      <c r="F7" s="36" t="s">
        <v>59</v>
      </c>
      <c r="G7" s="1"/>
      <c r="H7" s="2"/>
    </row>
    <row r="8" spans="1:10" ht="27" x14ac:dyDescent="0.3">
      <c r="A8" s="37" t="s">
        <v>60</v>
      </c>
      <c r="B8" s="34"/>
      <c r="C8" s="34"/>
      <c r="D8" s="34"/>
      <c r="E8" s="34"/>
      <c r="F8" s="34"/>
    </row>
    <row r="9" spans="1:10" x14ac:dyDescent="0.3">
      <c r="A9" t="s">
        <v>61</v>
      </c>
      <c r="B9" t="s">
        <v>62</v>
      </c>
      <c r="C9">
        <v>4</v>
      </c>
      <c r="D9" s="38">
        <v>500</v>
      </c>
      <c r="E9" s="38">
        <f>+D9*C9</f>
        <v>2000</v>
      </c>
      <c r="I9" s="3"/>
      <c r="J9" s="2"/>
    </row>
    <row r="10" spans="1:10" x14ac:dyDescent="0.3">
      <c r="A10" s="39" t="s">
        <v>63</v>
      </c>
      <c r="B10" t="s">
        <v>62</v>
      </c>
      <c r="C10">
        <v>2</v>
      </c>
      <c r="D10" s="38">
        <v>50</v>
      </c>
      <c r="E10" s="38">
        <f>+D10*C10</f>
        <v>100</v>
      </c>
      <c r="F10" s="38"/>
    </row>
    <row r="11" spans="1:10" x14ac:dyDescent="0.3">
      <c r="A11" s="39" t="s">
        <v>119</v>
      </c>
      <c r="B11" t="s">
        <v>64</v>
      </c>
      <c r="C11">
        <v>5</v>
      </c>
      <c r="D11" s="38">
        <v>86</v>
      </c>
      <c r="E11" s="38">
        <f>+D11*C11</f>
        <v>430</v>
      </c>
      <c r="F11" s="38" t="s">
        <v>65</v>
      </c>
    </row>
    <row r="12" spans="1:10" x14ac:dyDescent="0.3">
      <c r="A12" s="39" t="s">
        <v>66</v>
      </c>
      <c r="B12" t="s">
        <v>64</v>
      </c>
      <c r="C12">
        <v>5</v>
      </c>
      <c r="D12" s="38">
        <v>40</v>
      </c>
      <c r="E12" s="38">
        <f>+C12*D12</f>
        <v>200</v>
      </c>
      <c r="F12" s="38"/>
    </row>
    <row r="13" spans="1:10" x14ac:dyDescent="0.3">
      <c r="A13" s="3" t="s">
        <v>67</v>
      </c>
      <c r="C13" s="40"/>
      <c r="D13" s="38"/>
      <c r="E13" s="41">
        <f>SUM(E9:E12)</f>
        <v>2730</v>
      </c>
      <c r="F13" s="38"/>
    </row>
    <row r="14" spans="1:10" x14ac:dyDescent="0.3">
      <c r="A14" s="39"/>
      <c r="C14" s="40"/>
      <c r="D14" s="38"/>
      <c r="E14" s="38"/>
      <c r="F14" s="38"/>
    </row>
    <row r="15" spans="1:10" x14ac:dyDescent="0.3">
      <c r="A15" s="3" t="s">
        <v>68</v>
      </c>
      <c r="B15" s="1"/>
      <c r="C15" s="1"/>
      <c r="D15" s="42"/>
      <c r="E15" s="42"/>
      <c r="F15" s="42"/>
      <c r="G15" s="1"/>
      <c r="H15" s="1"/>
      <c r="I15" s="1"/>
      <c r="J15" s="1"/>
    </row>
    <row r="16" spans="1:10" x14ac:dyDescent="0.3">
      <c r="A16" s="39" t="s">
        <v>69</v>
      </c>
      <c r="B16" t="s">
        <v>64</v>
      </c>
      <c r="C16" s="40">
        <v>30</v>
      </c>
      <c r="D16" s="38">
        <v>86</v>
      </c>
      <c r="E16" s="38">
        <f>+D16*C16</f>
        <v>2580</v>
      </c>
      <c r="F16" s="38" t="s">
        <v>65</v>
      </c>
    </row>
    <row r="17" spans="1:6" x14ac:dyDescent="0.3">
      <c r="A17" s="39" t="s">
        <v>70</v>
      </c>
      <c r="B17" t="s">
        <v>64</v>
      </c>
      <c r="C17" s="40">
        <v>30</v>
      </c>
      <c r="D17" s="38">
        <f>86*0.666666666666667</f>
        <v>57.333333333333357</v>
      </c>
      <c r="E17" s="38">
        <f>+D17*C17</f>
        <v>1720.0000000000007</v>
      </c>
      <c r="F17" s="38"/>
    </row>
    <row r="18" spans="1:6" x14ac:dyDescent="0.3">
      <c r="A18" s="39" t="s">
        <v>71</v>
      </c>
      <c r="B18" t="s">
        <v>72</v>
      </c>
      <c r="C18" s="40">
        <v>4</v>
      </c>
      <c r="D18" s="38">
        <v>280</v>
      </c>
      <c r="E18" s="38">
        <f>+D18*C18</f>
        <v>1120</v>
      </c>
      <c r="F18" s="38"/>
    </row>
    <row r="19" spans="1:6" x14ac:dyDescent="0.3">
      <c r="A19" s="3" t="s">
        <v>67</v>
      </c>
      <c r="B19" s="1"/>
      <c r="D19" s="42"/>
      <c r="E19" s="41">
        <f>SUM(E16:E18)</f>
        <v>5420.0000000000009</v>
      </c>
      <c r="F19" s="42"/>
    </row>
    <row r="20" spans="1:6" x14ac:dyDescent="0.3">
      <c r="A20" s="39"/>
      <c r="D20" s="38"/>
      <c r="E20" s="38"/>
      <c r="F20" s="38"/>
    </row>
    <row r="21" spans="1:6" x14ac:dyDescent="0.3">
      <c r="A21" s="3" t="s">
        <v>73</v>
      </c>
      <c r="B21" t="s">
        <v>74</v>
      </c>
      <c r="C21">
        <v>20000</v>
      </c>
      <c r="D21" s="43">
        <v>0.69</v>
      </c>
      <c r="E21" s="38">
        <f>+D21*C21</f>
        <v>13799.999999999998</v>
      </c>
      <c r="F21" s="38"/>
    </row>
    <row r="22" spans="1:6" x14ac:dyDescent="0.3">
      <c r="A22" s="44"/>
      <c r="D22" s="38"/>
      <c r="E22" s="38"/>
    </row>
    <row r="23" spans="1:6" x14ac:dyDescent="0.3">
      <c r="A23" s="3" t="s">
        <v>75</v>
      </c>
      <c r="B23" t="s">
        <v>62</v>
      </c>
      <c r="C23" s="45">
        <v>0.14000000000000001</v>
      </c>
      <c r="D23" s="46">
        <v>300000</v>
      </c>
      <c r="E23" s="38">
        <f>+D23*C23</f>
        <v>42000.000000000007</v>
      </c>
    </row>
    <row r="24" spans="1:6" x14ac:dyDescent="0.3">
      <c r="A24" s="44"/>
      <c r="D24" s="46"/>
      <c r="E24" s="46"/>
    </row>
    <row r="25" spans="1:6" x14ac:dyDescent="0.3">
      <c r="A25" s="3" t="s">
        <v>76</v>
      </c>
      <c r="B25" t="s">
        <v>77</v>
      </c>
      <c r="C25" s="45">
        <v>0.05</v>
      </c>
      <c r="D25" s="46">
        <v>30000</v>
      </c>
      <c r="E25" s="38">
        <f>+D25*C25</f>
        <v>1500</v>
      </c>
    </row>
    <row r="26" spans="1:6" x14ac:dyDescent="0.3">
      <c r="A26" s="44"/>
      <c r="D26" s="46"/>
      <c r="E26" s="46"/>
    </row>
    <row r="27" spans="1:6" x14ac:dyDescent="0.3">
      <c r="A27" s="3" t="s">
        <v>78</v>
      </c>
      <c r="C27" s="47">
        <f>+E21+E23+E25</f>
        <v>57300.000000000007</v>
      </c>
      <c r="D27" s="45">
        <v>0.49</v>
      </c>
      <c r="E27" s="38">
        <f>+D27*C27</f>
        <v>28077.000000000004</v>
      </c>
    </row>
    <row r="28" spans="1:6" x14ac:dyDescent="0.3">
      <c r="A28" s="3"/>
      <c r="D28" s="46"/>
      <c r="E28" s="46"/>
    </row>
    <row r="29" spans="1:6" x14ac:dyDescent="0.3">
      <c r="A29" s="3" t="s">
        <v>79</v>
      </c>
      <c r="B29" t="s">
        <v>80</v>
      </c>
      <c r="C29">
        <v>1</v>
      </c>
      <c r="D29" s="46">
        <v>5000</v>
      </c>
      <c r="E29" s="38">
        <f>+D29*C29</f>
        <v>5000</v>
      </c>
    </row>
    <row r="30" spans="1:6" x14ac:dyDescent="0.3">
      <c r="A30" s="3"/>
      <c r="D30" s="46"/>
      <c r="E30" s="46"/>
    </row>
    <row r="31" spans="1:6" x14ac:dyDescent="0.3">
      <c r="A31" s="3" t="s">
        <v>81</v>
      </c>
      <c r="D31" s="46"/>
      <c r="E31" s="41">
        <f>SUM(E21:E30)</f>
        <v>90377.000000000015</v>
      </c>
    </row>
    <row r="32" spans="1:6" x14ac:dyDescent="0.3">
      <c r="A32" s="3"/>
      <c r="D32" s="46"/>
      <c r="E32" s="46"/>
    </row>
    <row r="33" spans="1:6" x14ac:dyDescent="0.3">
      <c r="A33" s="3" t="s">
        <v>17</v>
      </c>
      <c r="C33" s="47">
        <f>+E31</f>
        <v>90377.000000000015</v>
      </c>
      <c r="D33" s="45">
        <f>+H4</f>
        <v>0.03</v>
      </c>
      <c r="E33" s="38">
        <f>+D33*C33</f>
        <v>2711.3100000000004</v>
      </c>
    </row>
    <row r="34" spans="1:6" x14ac:dyDescent="0.3">
      <c r="A34" s="3"/>
      <c r="D34" s="46"/>
      <c r="E34" s="46"/>
    </row>
    <row r="35" spans="1:6" ht="15" thickBot="1" x14ac:dyDescent="0.35">
      <c r="A35" s="1" t="s">
        <v>82</v>
      </c>
      <c r="D35" s="46"/>
      <c r="E35" s="48">
        <f>+E33+E31+E19+E13</f>
        <v>101238.31000000001</v>
      </c>
    </row>
    <row r="36" spans="1:6" ht="15" thickTop="1" x14ac:dyDescent="0.3"/>
    <row r="37" spans="1:6" ht="43.5" customHeight="1" x14ac:dyDescent="0.3">
      <c r="A37" s="72" t="s">
        <v>83</v>
      </c>
      <c r="B37" s="72"/>
      <c r="C37" s="72"/>
      <c r="D37" s="72"/>
      <c r="E37" s="72"/>
      <c r="F37" s="72"/>
    </row>
  </sheetData>
  <mergeCells count="6">
    <mergeCell ref="A37:F37"/>
    <mergeCell ref="A1:F1"/>
    <mergeCell ref="A2:F2"/>
    <mergeCell ref="A3:F3"/>
    <mergeCell ref="A4:F4"/>
    <mergeCell ref="A6:F6"/>
  </mergeCells>
  <pageMargins left="0.7" right="0.7" top="0.75" bottom="0.75" header="0.3" footer="0.3"/>
  <pageSetup orientation="portrait" verticalDpi="0" r:id="rId1"/>
  <headerFooter>
    <oddHeader>&amp;CCost/Price Proposal for Transition Activities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5"/>
  <sheetViews>
    <sheetView zoomScaleNormal="100" workbookViewId="0">
      <selection activeCell="B11" sqref="B11"/>
    </sheetView>
  </sheetViews>
  <sheetFormatPr defaultRowHeight="14.4" x14ac:dyDescent="0.3"/>
  <cols>
    <col min="2" max="2" width="23.6640625" customWidth="1"/>
    <col min="3" max="3" width="21.109375" customWidth="1"/>
    <col min="4" max="4" width="19.109375" customWidth="1"/>
    <col min="5" max="5" width="11.88671875" customWidth="1"/>
    <col min="7" max="7" width="13" customWidth="1"/>
    <col min="9" max="9" width="12.109375" customWidth="1"/>
    <col min="10" max="10" width="10.88671875" customWidth="1"/>
    <col min="11" max="11" width="13" customWidth="1"/>
    <col min="12" max="12" width="15.44140625" customWidth="1"/>
    <col min="13" max="13" width="14.109375" customWidth="1"/>
    <col min="14" max="14" width="11.5546875" customWidth="1"/>
    <col min="15" max="15" width="10.88671875" customWidth="1"/>
    <col min="16" max="16" width="12.109375" customWidth="1"/>
    <col min="17" max="17" width="15.6640625" customWidth="1"/>
    <col min="18" max="18" width="10.5546875" customWidth="1"/>
    <col min="258" max="258" width="23.6640625" customWidth="1"/>
    <col min="259" max="259" width="21.109375" customWidth="1"/>
    <col min="260" max="260" width="19.109375" customWidth="1"/>
    <col min="261" max="261" width="11.88671875" customWidth="1"/>
    <col min="263" max="263" width="13" customWidth="1"/>
    <col min="265" max="265" width="12.109375" customWidth="1"/>
    <col min="266" max="266" width="10.88671875" customWidth="1"/>
    <col min="267" max="267" width="13" customWidth="1"/>
    <col min="268" max="268" width="15.44140625" customWidth="1"/>
    <col min="269" max="269" width="14.109375" customWidth="1"/>
    <col min="270" max="270" width="11.5546875" customWidth="1"/>
    <col min="271" max="271" width="10.88671875" customWidth="1"/>
    <col min="272" max="272" width="12.109375" customWidth="1"/>
    <col min="273" max="273" width="15.6640625" customWidth="1"/>
    <col min="274" max="274" width="10.5546875" customWidth="1"/>
    <col min="514" max="514" width="23.6640625" customWidth="1"/>
    <col min="515" max="515" width="21.109375" customWidth="1"/>
    <col min="516" max="516" width="19.109375" customWidth="1"/>
    <col min="517" max="517" width="11.88671875" customWidth="1"/>
    <col min="519" max="519" width="13" customWidth="1"/>
    <col min="521" max="521" width="12.109375" customWidth="1"/>
    <col min="522" max="522" width="10.88671875" customWidth="1"/>
    <col min="523" max="523" width="13" customWidth="1"/>
    <col min="524" max="524" width="15.44140625" customWidth="1"/>
    <col min="525" max="525" width="14.109375" customWidth="1"/>
    <col min="526" max="526" width="11.5546875" customWidth="1"/>
    <col min="527" max="527" width="10.88671875" customWidth="1"/>
    <col min="528" max="528" width="12.109375" customWidth="1"/>
    <col min="529" max="529" width="15.6640625" customWidth="1"/>
    <col min="530" max="530" width="10.5546875" customWidth="1"/>
    <col min="770" max="770" width="23.6640625" customWidth="1"/>
    <col min="771" max="771" width="21.109375" customWidth="1"/>
    <col min="772" max="772" width="19.109375" customWidth="1"/>
    <col min="773" max="773" width="11.88671875" customWidth="1"/>
    <col min="775" max="775" width="13" customWidth="1"/>
    <col min="777" max="777" width="12.109375" customWidth="1"/>
    <col min="778" max="778" width="10.88671875" customWidth="1"/>
    <col min="779" max="779" width="13" customWidth="1"/>
    <col min="780" max="780" width="15.44140625" customWidth="1"/>
    <col min="781" max="781" width="14.109375" customWidth="1"/>
    <col min="782" max="782" width="11.5546875" customWidth="1"/>
    <col min="783" max="783" width="10.88671875" customWidth="1"/>
    <col min="784" max="784" width="12.109375" customWidth="1"/>
    <col min="785" max="785" width="15.6640625" customWidth="1"/>
    <col min="786" max="786" width="10.5546875" customWidth="1"/>
    <col min="1026" max="1026" width="23.6640625" customWidth="1"/>
    <col min="1027" max="1027" width="21.109375" customWidth="1"/>
    <col min="1028" max="1028" width="19.109375" customWidth="1"/>
    <col min="1029" max="1029" width="11.88671875" customWidth="1"/>
    <col min="1031" max="1031" width="13" customWidth="1"/>
    <col min="1033" max="1033" width="12.109375" customWidth="1"/>
    <col min="1034" max="1034" width="10.88671875" customWidth="1"/>
    <col min="1035" max="1035" width="13" customWidth="1"/>
    <col min="1036" max="1036" width="15.44140625" customWidth="1"/>
    <col min="1037" max="1037" width="14.109375" customWidth="1"/>
    <col min="1038" max="1038" width="11.5546875" customWidth="1"/>
    <col min="1039" max="1039" width="10.88671875" customWidth="1"/>
    <col min="1040" max="1040" width="12.109375" customWidth="1"/>
    <col min="1041" max="1041" width="15.6640625" customWidth="1"/>
    <col min="1042" max="1042" width="10.5546875" customWidth="1"/>
    <col min="1282" max="1282" width="23.6640625" customWidth="1"/>
    <col min="1283" max="1283" width="21.109375" customWidth="1"/>
    <col min="1284" max="1284" width="19.109375" customWidth="1"/>
    <col min="1285" max="1285" width="11.88671875" customWidth="1"/>
    <col min="1287" max="1287" width="13" customWidth="1"/>
    <col min="1289" max="1289" width="12.109375" customWidth="1"/>
    <col min="1290" max="1290" width="10.88671875" customWidth="1"/>
    <col min="1291" max="1291" width="13" customWidth="1"/>
    <col min="1292" max="1292" width="15.44140625" customWidth="1"/>
    <col min="1293" max="1293" width="14.109375" customWidth="1"/>
    <col min="1294" max="1294" width="11.5546875" customWidth="1"/>
    <col min="1295" max="1295" width="10.88671875" customWidth="1"/>
    <col min="1296" max="1296" width="12.109375" customWidth="1"/>
    <col min="1297" max="1297" width="15.6640625" customWidth="1"/>
    <col min="1298" max="1298" width="10.5546875" customWidth="1"/>
    <col min="1538" max="1538" width="23.6640625" customWidth="1"/>
    <col min="1539" max="1539" width="21.109375" customWidth="1"/>
    <col min="1540" max="1540" width="19.109375" customWidth="1"/>
    <col min="1541" max="1541" width="11.88671875" customWidth="1"/>
    <col min="1543" max="1543" width="13" customWidth="1"/>
    <col min="1545" max="1545" width="12.109375" customWidth="1"/>
    <col min="1546" max="1546" width="10.88671875" customWidth="1"/>
    <col min="1547" max="1547" width="13" customWidth="1"/>
    <col min="1548" max="1548" width="15.44140625" customWidth="1"/>
    <col min="1549" max="1549" width="14.109375" customWidth="1"/>
    <col min="1550" max="1550" width="11.5546875" customWidth="1"/>
    <col min="1551" max="1551" width="10.88671875" customWidth="1"/>
    <col min="1552" max="1552" width="12.109375" customWidth="1"/>
    <col min="1553" max="1553" width="15.6640625" customWidth="1"/>
    <col min="1554" max="1554" width="10.5546875" customWidth="1"/>
    <col min="1794" max="1794" width="23.6640625" customWidth="1"/>
    <col min="1795" max="1795" width="21.109375" customWidth="1"/>
    <col min="1796" max="1796" width="19.109375" customWidth="1"/>
    <col min="1797" max="1797" width="11.88671875" customWidth="1"/>
    <col min="1799" max="1799" width="13" customWidth="1"/>
    <col min="1801" max="1801" width="12.109375" customWidth="1"/>
    <col min="1802" max="1802" width="10.88671875" customWidth="1"/>
    <col min="1803" max="1803" width="13" customWidth="1"/>
    <col min="1804" max="1804" width="15.44140625" customWidth="1"/>
    <col min="1805" max="1805" width="14.109375" customWidth="1"/>
    <col min="1806" max="1806" width="11.5546875" customWidth="1"/>
    <col min="1807" max="1807" width="10.88671875" customWidth="1"/>
    <col min="1808" max="1808" width="12.109375" customWidth="1"/>
    <col min="1809" max="1809" width="15.6640625" customWidth="1"/>
    <col min="1810" max="1810" width="10.5546875" customWidth="1"/>
    <col min="2050" max="2050" width="23.6640625" customWidth="1"/>
    <col min="2051" max="2051" width="21.109375" customWidth="1"/>
    <col min="2052" max="2052" width="19.109375" customWidth="1"/>
    <col min="2053" max="2053" width="11.88671875" customWidth="1"/>
    <col min="2055" max="2055" width="13" customWidth="1"/>
    <col min="2057" max="2057" width="12.109375" customWidth="1"/>
    <col min="2058" max="2058" width="10.88671875" customWidth="1"/>
    <col min="2059" max="2059" width="13" customWidth="1"/>
    <col min="2060" max="2060" width="15.44140625" customWidth="1"/>
    <col min="2061" max="2061" width="14.109375" customWidth="1"/>
    <col min="2062" max="2062" width="11.5546875" customWidth="1"/>
    <col min="2063" max="2063" width="10.88671875" customWidth="1"/>
    <col min="2064" max="2064" width="12.109375" customWidth="1"/>
    <col min="2065" max="2065" width="15.6640625" customWidth="1"/>
    <col min="2066" max="2066" width="10.5546875" customWidth="1"/>
    <col min="2306" max="2306" width="23.6640625" customWidth="1"/>
    <col min="2307" max="2307" width="21.109375" customWidth="1"/>
    <col min="2308" max="2308" width="19.109375" customWidth="1"/>
    <col min="2309" max="2309" width="11.88671875" customWidth="1"/>
    <col min="2311" max="2311" width="13" customWidth="1"/>
    <col min="2313" max="2313" width="12.109375" customWidth="1"/>
    <col min="2314" max="2314" width="10.88671875" customWidth="1"/>
    <col min="2315" max="2315" width="13" customWidth="1"/>
    <col min="2316" max="2316" width="15.44140625" customWidth="1"/>
    <col min="2317" max="2317" width="14.109375" customWidth="1"/>
    <col min="2318" max="2318" width="11.5546875" customWidth="1"/>
    <col min="2319" max="2319" width="10.88671875" customWidth="1"/>
    <col min="2320" max="2320" width="12.109375" customWidth="1"/>
    <col min="2321" max="2321" width="15.6640625" customWidth="1"/>
    <col min="2322" max="2322" width="10.5546875" customWidth="1"/>
    <col min="2562" max="2562" width="23.6640625" customWidth="1"/>
    <col min="2563" max="2563" width="21.109375" customWidth="1"/>
    <col min="2564" max="2564" width="19.109375" customWidth="1"/>
    <col min="2565" max="2565" width="11.88671875" customWidth="1"/>
    <col min="2567" max="2567" width="13" customWidth="1"/>
    <col min="2569" max="2569" width="12.109375" customWidth="1"/>
    <col min="2570" max="2570" width="10.88671875" customWidth="1"/>
    <col min="2571" max="2571" width="13" customWidth="1"/>
    <col min="2572" max="2572" width="15.44140625" customWidth="1"/>
    <col min="2573" max="2573" width="14.109375" customWidth="1"/>
    <col min="2574" max="2574" width="11.5546875" customWidth="1"/>
    <col min="2575" max="2575" width="10.88671875" customWidth="1"/>
    <col min="2576" max="2576" width="12.109375" customWidth="1"/>
    <col min="2577" max="2577" width="15.6640625" customWidth="1"/>
    <col min="2578" max="2578" width="10.5546875" customWidth="1"/>
    <col min="2818" max="2818" width="23.6640625" customWidth="1"/>
    <col min="2819" max="2819" width="21.109375" customWidth="1"/>
    <col min="2820" max="2820" width="19.109375" customWidth="1"/>
    <col min="2821" max="2821" width="11.88671875" customWidth="1"/>
    <col min="2823" max="2823" width="13" customWidth="1"/>
    <col min="2825" max="2825" width="12.109375" customWidth="1"/>
    <col min="2826" max="2826" width="10.88671875" customWidth="1"/>
    <col min="2827" max="2827" width="13" customWidth="1"/>
    <col min="2828" max="2828" width="15.44140625" customWidth="1"/>
    <col min="2829" max="2829" width="14.109375" customWidth="1"/>
    <col min="2830" max="2830" width="11.5546875" customWidth="1"/>
    <col min="2831" max="2831" width="10.88671875" customWidth="1"/>
    <col min="2832" max="2832" width="12.109375" customWidth="1"/>
    <col min="2833" max="2833" width="15.6640625" customWidth="1"/>
    <col min="2834" max="2834" width="10.5546875" customWidth="1"/>
    <col min="3074" max="3074" width="23.6640625" customWidth="1"/>
    <col min="3075" max="3075" width="21.109375" customWidth="1"/>
    <col min="3076" max="3076" width="19.109375" customWidth="1"/>
    <col min="3077" max="3077" width="11.88671875" customWidth="1"/>
    <col min="3079" max="3079" width="13" customWidth="1"/>
    <col min="3081" max="3081" width="12.109375" customWidth="1"/>
    <col min="3082" max="3082" width="10.88671875" customWidth="1"/>
    <col min="3083" max="3083" width="13" customWidth="1"/>
    <col min="3084" max="3084" width="15.44140625" customWidth="1"/>
    <col min="3085" max="3085" width="14.109375" customWidth="1"/>
    <col min="3086" max="3086" width="11.5546875" customWidth="1"/>
    <col min="3087" max="3087" width="10.88671875" customWidth="1"/>
    <col min="3088" max="3088" width="12.109375" customWidth="1"/>
    <col min="3089" max="3089" width="15.6640625" customWidth="1"/>
    <col min="3090" max="3090" width="10.5546875" customWidth="1"/>
    <col min="3330" max="3330" width="23.6640625" customWidth="1"/>
    <col min="3331" max="3331" width="21.109375" customWidth="1"/>
    <col min="3332" max="3332" width="19.109375" customWidth="1"/>
    <col min="3333" max="3333" width="11.88671875" customWidth="1"/>
    <col min="3335" max="3335" width="13" customWidth="1"/>
    <col min="3337" max="3337" width="12.109375" customWidth="1"/>
    <col min="3338" max="3338" width="10.88671875" customWidth="1"/>
    <col min="3339" max="3339" width="13" customWidth="1"/>
    <col min="3340" max="3340" width="15.44140625" customWidth="1"/>
    <col min="3341" max="3341" width="14.109375" customWidth="1"/>
    <col min="3342" max="3342" width="11.5546875" customWidth="1"/>
    <col min="3343" max="3343" width="10.88671875" customWidth="1"/>
    <col min="3344" max="3344" width="12.109375" customWidth="1"/>
    <col min="3345" max="3345" width="15.6640625" customWidth="1"/>
    <col min="3346" max="3346" width="10.5546875" customWidth="1"/>
    <col min="3586" max="3586" width="23.6640625" customWidth="1"/>
    <col min="3587" max="3587" width="21.109375" customWidth="1"/>
    <col min="3588" max="3588" width="19.109375" customWidth="1"/>
    <col min="3589" max="3589" width="11.88671875" customWidth="1"/>
    <col min="3591" max="3591" width="13" customWidth="1"/>
    <col min="3593" max="3593" width="12.109375" customWidth="1"/>
    <col min="3594" max="3594" width="10.88671875" customWidth="1"/>
    <col min="3595" max="3595" width="13" customWidth="1"/>
    <col min="3596" max="3596" width="15.44140625" customWidth="1"/>
    <col min="3597" max="3597" width="14.109375" customWidth="1"/>
    <col min="3598" max="3598" width="11.5546875" customWidth="1"/>
    <col min="3599" max="3599" width="10.88671875" customWidth="1"/>
    <col min="3600" max="3600" width="12.109375" customWidth="1"/>
    <col min="3601" max="3601" width="15.6640625" customWidth="1"/>
    <col min="3602" max="3602" width="10.5546875" customWidth="1"/>
    <col min="3842" max="3842" width="23.6640625" customWidth="1"/>
    <col min="3843" max="3843" width="21.109375" customWidth="1"/>
    <col min="3844" max="3844" width="19.109375" customWidth="1"/>
    <col min="3845" max="3845" width="11.88671875" customWidth="1"/>
    <col min="3847" max="3847" width="13" customWidth="1"/>
    <col min="3849" max="3849" width="12.109375" customWidth="1"/>
    <col min="3850" max="3850" width="10.88671875" customWidth="1"/>
    <col min="3851" max="3851" width="13" customWidth="1"/>
    <col min="3852" max="3852" width="15.44140625" customWidth="1"/>
    <col min="3853" max="3853" width="14.109375" customWidth="1"/>
    <col min="3854" max="3854" width="11.5546875" customWidth="1"/>
    <col min="3855" max="3855" width="10.88671875" customWidth="1"/>
    <col min="3856" max="3856" width="12.109375" customWidth="1"/>
    <col min="3857" max="3857" width="15.6640625" customWidth="1"/>
    <col min="3858" max="3858" width="10.5546875" customWidth="1"/>
    <col min="4098" max="4098" width="23.6640625" customWidth="1"/>
    <col min="4099" max="4099" width="21.109375" customWidth="1"/>
    <col min="4100" max="4100" width="19.109375" customWidth="1"/>
    <col min="4101" max="4101" width="11.88671875" customWidth="1"/>
    <col min="4103" max="4103" width="13" customWidth="1"/>
    <col min="4105" max="4105" width="12.109375" customWidth="1"/>
    <col min="4106" max="4106" width="10.88671875" customWidth="1"/>
    <col min="4107" max="4107" width="13" customWidth="1"/>
    <col min="4108" max="4108" width="15.44140625" customWidth="1"/>
    <col min="4109" max="4109" width="14.109375" customWidth="1"/>
    <col min="4110" max="4110" width="11.5546875" customWidth="1"/>
    <col min="4111" max="4111" width="10.88671875" customWidth="1"/>
    <col min="4112" max="4112" width="12.109375" customWidth="1"/>
    <col min="4113" max="4113" width="15.6640625" customWidth="1"/>
    <col min="4114" max="4114" width="10.5546875" customWidth="1"/>
    <col min="4354" max="4354" width="23.6640625" customWidth="1"/>
    <col min="4355" max="4355" width="21.109375" customWidth="1"/>
    <col min="4356" max="4356" width="19.109375" customWidth="1"/>
    <col min="4357" max="4357" width="11.88671875" customWidth="1"/>
    <col min="4359" max="4359" width="13" customWidth="1"/>
    <col min="4361" max="4361" width="12.109375" customWidth="1"/>
    <col min="4362" max="4362" width="10.88671875" customWidth="1"/>
    <col min="4363" max="4363" width="13" customWidth="1"/>
    <col min="4364" max="4364" width="15.44140625" customWidth="1"/>
    <col min="4365" max="4365" width="14.109375" customWidth="1"/>
    <col min="4366" max="4366" width="11.5546875" customWidth="1"/>
    <col min="4367" max="4367" width="10.88671875" customWidth="1"/>
    <col min="4368" max="4368" width="12.109375" customWidth="1"/>
    <col min="4369" max="4369" width="15.6640625" customWidth="1"/>
    <col min="4370" max="4370" width="10.5546875" customWidth="1"/>
    <col min="4610" max="4610" width="23.6640625" customWidth="1"/>
    <col min="4611" max="4611" width="21.109375" customWidth="1"/>
    <col min="4612" max="4612" width="19.109375" customWidth="1"/>
    <col min="4613" max="4613" width="11.88671875" customWidth="1"/>
    <col min="4615" max="4615" width="13" customWidth="1"/>
    <col min="4617" max="4617" width="12.109375" customWidth="1"/>
    <col min="4618" max="4618" width="10.88671875" customWidth="1"/>
    <col min="4619" max="4619" width="13" customWidth="1"/>
    <col min="4620" max="4620" width="15.44140625" customWidth="1"/>
    <col min="4621" max="4621" width="14.109375" customWidth="1"/>
    <col min="4622" max="4622" width="11.5546875" customWidth="1"/>
    <col min="4623" max="4623" width="10.88671875" customWidth="1"/>
    <col min="4624" max="4624" width="12.109375" customWidth="1"/>
    <col min="4625" max="4625" width="15.6640625" customWidth="1"/>
    <col min="4626" max="4626" width="10.5546875" customWidth="1"/>
    <col min="4866" max="4866" width="23.6640625" customWidth="1"/>
    <col min="4867" max="4867" width="21.109375" customWidth="1"/>
    <col min="4868" max="4868" width="19.109375" customWidth="1"/>
    <col min="4869" max="4869" width="11.88671875" customWidth="1"/>
    <col min="4871" max="4871" width="13" customWidth="1"/>
    <col min="4873" max="4873" width="12.109375" customWidth="1"/>
    <col min="4874" max="4874" width="10.88671875" customWidth="1"/>
    <col min="4875" max="4875" width="13" customWidth="1"/>
    <col min="4876" max="4876" width="15.44140625" customWidth="1"/>
    <col min="4877" max="4877" width="14.109375" customWidth="1"/>
    <col min="4878" max="4878" width="11.5546875" customWidth="1"/>
    <col min="4879" max="4879" width="10.88671875" customWidth="1"/>
    <col min="4880" max="4880" width="12.109375" customWidth="1"/>
    <col min="4881" max="4881" width="15.6640625" customWidth="1"/>
    <col min="4882" max="4882" width="10.5546875" customWidth="1"/>
    <col min="5122" max="5122" width="23.6640625" customWidth="1"/>
    <col min="5123" max="5123" width="21.109375" customWidth="1"/>
    <col min="5124" max="5124" width="19.109375" customWidth="1"/>
    <col min="5125" max="5125" width="11.88671875" customWidth="1"/>
    <col min="5127" max="5127" width="13" customWidth="1"/>
    <col min="5129" max="5129" width="12.109375" customWidth="1"/>
    <col min="5130" max="5130" width="10.88671875" customWidth="1"/>
    <col min="5131" max="5131" width="13" customWidth="1"/>
    <col min="5132" max="5132" width="15.44140625" customWidth="1"/>
    <col min="5133" max="5133" width="14.109375" customWidth="1"/>
    <col min="5134" max="5134" width="11.5546875" customWidth="1"/>
    <col min="5135" max="5135" width="10.88671875" customWidth="1"/>
    <col min="5136" max="5136" width="12.109375" customWidth="1"/>
    <col min="5137" max="5137" width="15.6640625" customWidth="1"/>
    <col min="5138" max="5138" width="10.5546875" customWidth="1"/>
    <col min="5378" max="5378" width="23.6640625" customWidth="1"/>
    <col min="5379" max="5379" width="21.109375" customWidth="1"/>
    <col min="5380" max="5380" width="19.109375" customWidth="1"/>
    <col min="5381" max="5381" width="11.88671875" customWidth="1"/>
    <col min="5383" max="5383" width="13" customWidth="1"/>
    <col min="5385" max="5385" width="12.109375" customWidth="1"/>
    <col min="5386" max="5386" width="10.88671875" customWidth="1"/>
    <col min="5387" max="5387" width="13" customWidth="1"/>
    <col min="5388" max="5388" width="15.44140625" customWidth="1"/>
    <col min="5389" max="5389" width="14.109375" customWidth="1"/>
    <col min="5390" max="5390" width="11.5546875" customWidth="1"/>
    <col min="5391" max="5391" width="10.88671875" customWidth="1"/>
    <col min="5392" max="5392" width="12.109375" customWidth="1"/>
    <col min="5393" max="5393" width="15.6640625" customWidth="1"/>
    <col min="5394" max="5394" width="10.5546875" customWidth="1"/>
    <col min="5634" max="5634" width="23.6640625" customWidth="1"/>
    <col min="5635" max="5635" width="21.109375" customWidth="1"/>
    <col min="5636" max="5636" width="19.109375" customWidth="1"/>
    <col min="5637" max="5637" width="11.88671875" customWidth="1"/>
    <col min="5639" max="5639" width="13" customWidth="1"/>
    <col min="5641" max="5641" width="12.109375" customWidth="1"/>
    <col min="5642" max="5642" width="10.88671875" customWidth="1"/>
    <col min="5643" max="5643" width="13" customWidth="1"/>
    <col min="5644" max="5644" width="15.44140625" customWidth="1"/>
    <col min="5645" max="5645" width="14.109375" customWidth="1"/>
    <col min="5646" max="5646" width="11.5546875" customWidth="1"/>
    <col min="5647" max="5647" width="10.88671875" customWidth="1"/>
    <col min="5648" max="5648" width="12.109375" customWidth="1"/>
    <col min="5649" max="5649" width="15.6640625" customWidth="1"/>
    <col min="5650" max="5650" width="10.5546875" customWidth="1"/>
    <col min="5890" max="5890" width="23.6640625" customWidth="1"/>
    <col min="5891" max="5891" width="21.109375" customWidth="1"/>
    <col min="5892" max="5892" width="19.109375" customWidth="1"/>
    <col min="5893" max="5893" width="11.88671875" customWidth="1"/>
    <col min="5895" max="5895" width="13" customWidth="1"/>
    <col min="5897" max="5897" width="12.109375" customWidth="1"/>
    <col min="5898" max="5898" width="10.88671875" customWidth="1"/>
    <col min="5899" max="5899" width="13" customWidth="1"/>
    <col min="5900" max="5900" width="15.44140625" customWidth="1"/>
    <col min="5901" max="5901" width="14.109375" customWidth="1"/>
    <col min="5902" max="5902" width="11.5546875" customWidth="1"/>
    <col min="5903" max="5903" width="10.88671875" customWidth="1"/>
    <col min="5904" max="5904" width="12.109375" customWidth="1"/>
    <col min="5905" max="5905" width="15.6640625" customWidth="1"/>
    <col min="5906" max="5906" width="10.5546875" customWidth="1"/>
    <col min="6146" max="6146" width="23.6640625" customWidth="1"/>
    <col min="6147" max="6147" width="21.109375" customWidth="1"/>
    <col min="6148" max="6148" width="19.109375" customWidth="1"/>
    <col min="6149" max="6149" width="11.88671875" customWidth="1"/>
    <col min="6151" max="6151" width="13" customWidth="1"/>
    <col min="6153" max="6153" width="12.109375" customWidth="1"/>
    <col min="6154" max="6154" width="10.88671875" customWidth="1"/>
    <col min="6155" max="6155" width="13" customWidth="1"/>
    <col min="6156" max="6156" width="15.44140625" customWidth="1"/>
    <col min="6157" max="6157" width="14.109375" customWidth="1"/>
    <col min="6158" max="6158" width="11.5546875" customWidth="1"/>
    <col min="6159" max="6159" width="10.88671875" customWidth="1"/>
    <col min="6160" max="6160" width="12.109375" customWidth="1"/>
    <col min="6161" max="6161" width="15.6640625" customWidth="1"/>
    <col min="6162" max="6162" width="10.5546875" customWidth="1"/>
    <col min="6402" max="6402" width="23.6640625" customWidth="1"/>
    <col min="6403" max="6403" width="21.109375" customWidth="1"/>
    <col min="6404" max="6404" width="19.109375" customWidth="1"/>
    <col min="6405" max="6405" width="11.88671875" customWidth="1"/>
    <col min="6407" max="6407" width="13" customWidth="1"/>
    <col min="6409" max="6409" width="12.109375" customWidth="1"/>
    <col min="6410" max="6410" width="10.88671875" customWidth="1"/>
    <col min="6411" max="6411" width="13" customWidth="1"/>
    <col min="6412" max="6412" width="15.44140625" customWidth="1"/>
    <col min="6413" max="6413" width="14.109375" customWidth="1"/>
    <col min="6414" max="6414" width="11.5546875" customWidth="1"/>
    <col min="6415" max="6415" width="10.88671875" customWidth="1"/>
    <col min="6416" max="6416" width="12.109375" customWidth="1"/>
    <col min="6417" max="6417" width="15.6640625" customWidth="1"/>
    <col min="6418" max="6418" width="10.5546875" customWidth="1"/>
    <col min="6658" max="6658" width="23.6640625" customWidth="1"/>
    <col min="6659" max="6659" width="21.109375" customWidth="1"/>
    <col min="6660" max="6660" width="19.109375" customWidth="1"/>
    <col min="6661" max="6661" width="11.88671875" customWidth="1"/>
    <col min="6663" max="6663" width="13" customWidth="1"/>
    <col min="6665" max="6665" width="12.109375" customWidth="1"/>
    <col min="6666" max="6666" width="10.88671875" customWidth="1"/>
    <col min="6667" max="6667" width="13" customWidth="1"/>
    <col min="6668" max="6668" width="15.44140625" customWidth="1"/>
    <col min="6669" max="6669" width="14.109375" customWidth="1"/>
    <col min="6670" max="6670" width="11.5546875" customWidth="1"/>
    <col min="6671" max="6671" width="10.88671875" customWidth="1"/>
    <col min="6672" max="6672" width="12.109375" customWidth="1"/>
    <col min="6673" max="6673" width="15.6640625" customWidth="1"/>
    <col min="6674" max="6674" width="10.5546875" customWidth="1"/>
    <col min="6914" max="6914" width="23.6640625" customWidth="1"/>
    <col min="6915" max="6915" width="21.109375" customWidth="1"/>
    <col min="6916" max="6916" width="19.109375" customWidth="1"/>
    <col min="6917" max="6917" width="11.88671875" customWidth="1"/>
    <col min="6919" max="6919" width="13" customWidth="1"/>
    <col min="6921" max="6921" width="12.109375" customWidth="1"/>
    <col min="6922" max="6922" width="10.88671875" customWidth="1"/>
    <col min="6923" max="6923" width="13" customWidth="1"/>
    <col min="6924" max="6924" width="15.44140625" customWidth="1"/>
    <col min="6925" max="6925" width="14.109375" customWidth="1"/>
    <col min="6926" max="6926" width="11.5546875" customWidth="1"/>
    <col min="6927" max="6927" width="10.88671875" customWidth="1"/>
    <col min="6928" max="6928" width="12.109375" customWidth="1"/>
    <col min="6929" max="6929" width="15.6640625" customWidth="1"/>
    <col min="6930" max="6930" width="10.5546875" customWidth="1"/>
    <col min="7170" max="7170" width="23.6640625" customWidth="1"/>
    <col min="7171" max="7171" width="21.109375" customWidth="1"/>
    <col min="7172" max="7172" width="19.109375" customWidth="1"/>
    <col min="7173" max="7173" width="11.88671875" customWidth="1"/>
    <col min="7175" max="7175" width="13" customWidth="1"/>
    <col min="7177" max="7177" width="12.109375" customWidth="1"/>
    <col min="7178" max="7178" width="10.88671875" customWidth="1"/>
    <col min="7179" max="7179" width="13" customWidth="1"/>
    <col min="7180" max="7180" width="15.44140625" customWidth="1"/>
    <col min="7181" max="7181" width="14.109375" customWidth="1"/>
    <col min="7182" max="7182" width="11.5546875" customWidth="1"/>
    <col min="7183" max="7183" width="10.88671875" customWidth="1"/>
    <col min="7184" max="7184" width="12.109375" customWidth="1"/>
    <col min="7185" max="7185" width="15.6640625" customWidth="1"/>
    <col min="7186" max="7186" width="10.5546875" customWidth="1"/>
    <col min="7426" max="7426" width="23.6640625" customWidth="1"/>
    <col min="7427" max="7427" width="21.109375" customWidth="1"/>
    <col min="7428" max="7428" width="19.109375" customWidth="1"/>
    <col min="7429" max="7429" width="11.88671875" customWidth="1"/>
    <col min="7431" max="7431" width="13" customWidth="1"/>
    <col min="7433" max="7433" width="12.109375" customWidth="1"/>
    <col min="7434" max="7434" width="10.88671875" customWidth="1"/>
    <col min="7435" max="7435" width="13" customWidth="1"/>
    <col min="7436" max="7436" width="15.44140625" customWidth="1"/>
    <col min="7437" max="7437" width="14.109375" customWidth="1"/>
    <col min="7438" max="7438" width="11.5546875" customWidth="1"/>
    <col min="7439" max="7439" width="10.88671875" customWidth="1"/>
    <col min="7440" max="7440" width="12.109375" customWidth="1"/>
    <col min="7441" max="7441" width="15.6640625" customWidth="1"/>
    <col min="7442" max="7442" width="10.5546875" customWidth="1"/>
    <col min="7682" max="7682" width="23.6640625" customWidth="1"/>
    <col min="7683" max="7683" width="21.109375" customWidth="1"/>
    <col min="7684" max="7684" width="19.109375" customWidth="1"/>
    <col min="7685" max="7685" width="11.88671875" customWidth="1"/>
    <col min="7687" max="7687" width="13" customWidth="1"/>
    <col min="7689" max="7689" width="12.109375" customWidth="1"/>
    <col min="7690" max="7690" width="10.88671875" customWidth="1"/>
    <col min="7691" max="7691" width="13" customWidth="1"/>
    <col min="7692" max="7692" width="15.44140625" customWidth="1"/>
    <col min="7693" max="7693" width="14.109375" customWidth="1"/>
    <col min="7694" max="7694" width="11.5546875" customWidth="1"/>
    <col min="7695" max="7695" width="10.88671875" customWidth="1"/>
    <col min="7696" max="7696" width="12.109375" customWidth="1"/>
    <col min="7697" max="7697" width="15.6640625" customWidth="1"/>
    <col min="7698" max="7698" width="10.5546875" customWidth="1"/>
    <col min="7938" max="7938" width="23.6640625" customWidth="1"/>
    <col min="7939" max="7939" width="21.109375" customWidth="1"/>
    <col min="7940" max="7940" width="19.109375" customWidth="1"/>
    <col min="7941" max="7941" width="11.88671875" customWidth="1"/>
    <col min="7943" max="7943" width="13" customWidth="1"/>
    <col min="7945" max="7945" width="12.109375" customWidth="1"/>
    <col min="7946" max="7946" width="10.88671875" customWidth="1"/>
    <col min="7947" max="7947" width="13" customWidth="1"/>
    <col min="7948" max="7948" width="15.44140625" customWidth="1"/>
    <col min="7949" max="7949" width="14.109375" customWidth="1"/>
    <col min="7950" max="7950" width="11.5546875" customWidth="1"/>
    <col min="7951" max="7951" width="10.88671875" customWidth="1"/>
    <col min="7952" max="7952" width="12.109375" customWidth="1"/>
    <col min="7953" max="7953" width="15.6640625" customWidth="1"/>
    <col min="7954" max="7954" width="10.5546875" customWidth="1"/>
    <col min="8194" max="8194" width="23.6640625" customWidth="1"/>
    <col min="8195" max="8195" width="21.109375" customWidth="1"/>
    <col min="8196" max="8196" width="19.109375" customWidth="1"/>
    <col min="8197" max="8197" width="11.88671875" customWidth="1"/>
    <col min="8199" max="8199" width="13" customWidth="1"/>
    <col min="8201" max="8201" width="12.109375" customWidth="1"/>
    <col min="8202" max="8202" width="10.88671875" customWidth="1"/>
    <col min="8203" max="8203" width="13" customWidth="1"/>
    <col min="8204" max="8204" width="15.44140625" customWidth="1"/>
    <col min="8205" max="8205" width="14.109375" customWidth="1"/>
    <col min="8206" max="8206" width="11.5546875" customWidth="1"/>
    <col min="8207" max="8207" width="10.88671875" customWidth="1"/>
    <col min="8208" max="8208" width="12.109375" customWidth="1"/>
    <col min="8209" max="8209" width="15.6640625" customWidth="1"/>
    <col min="8210" max="8210" width="10.5546875" customWidth="1"/>
    <col min="8450" max="8450" width="23.6640625" customWidth="1"/>
    <col min="8451" max="8451" width="21.109375" customWidth="1"/>
    <col min="8452" max="8452" width="19.109375" customWidth="1"/>
    <col min="8453" max="8453" width="11.88671875" customWidth="1"/>
    <col min="8455" max="8455" width="13" customWidth="1"/>
    <col min="8457" max="8457" width="12.109375" customWidth="1"/>
    <col min="8458" max="8458" width="10.88671875" customWidth="1"/>
    <col min="8459" max="8459" width="13" customWidth="1"/>
    <col min="8460" max="8460" width="15.44140625" customWidth="1"/>
    <col min="8461" max="8461" width="14.109375" customWidth="1"/>
    <col min="8462" max="8462" width="11.5546875" customWidth="1"/>
    <col min="8463" max="8463" width="10.88671875" customWidth="1"/>
    <col min="8464" max="8464" width="12.109375" customWidth="1"/>
    <col min="8465" max="8465" width="15.6640625" customWidth="1"/>
    <col min="8466" max="8466" width="10.5546875" customWidth="1"/>
    <col min="8706" max="8706" width="23.6640625" customWidth="1"/>
    <col min="8707" max="8707" width="21.109375" customWidth="1"/>
    <col min="8708" max="8708" width="19.109375" customWidth="1"/>
    <col min="8709" max="8709" width="11.88671875" customWidth="1"/>
    <col min="8711" max="8711" width="13" customWidth="1"/>
    <col min="8713" max="8713" width="12.109375" customWidth="1"/>
    <col min="8714" max="8714" width="10.88671875" customWidth="1"/>
    <col min="8715" max="8715" width="13" customWidth="1"/>
    <col min="8716" max="8716" width="15.44140625" customWidth="1"/>
    <col min="8717" max="8717" width="14.109375" customWidth="1"/>
    <col min="8718" max="8718" width="11.5546875" customWidth="1"/>
    <col min="8719" max="8719" width="10.88671875" customWidth="1"/>
    <col min="8720" max="8720" width="12.109375" customWidth="1"/>
    <col min="8721" max="8721" width="15.6640625" customWidth="1"/>
    <col min="8722" max="8722" width="10.5546875" customWidth="1"/>
    <col min="8962" max="8962" width="23.6640625" customWidth="1"/>
    <col min="8963" max="8963" width="21.109375" customWidth="1"/>
    <col min="8964" max="8964" width="19.109375" customWidth="1"/>
    <col min="8965" max="8965" width="11.88671875" customWidth="1"/>
    <col min="8967" max="8967" width="13" customWidth="1"/>
    <col min="8969" max="8969" width="12.109375" customWidth="1"/>
    <col min="8970" max="8970" width="10.88671875" customWidth="1"/>
    <col min="8971" max="8971" width="13" customWidth="1"/>
    <col min="8972" max="8972" width="15.44140625" customWidth="1"/>
    <col min="8973" max="8973" width="14.109375" customWidth="1"/>
    <col min="8974" max="8974" width="11.5546875" customWidth="1"/>
    <col min="8975" max="8975" width="10.88671875" customWidth="1"/>
    <col min="8976" max="8976" width="12.109375" customWidth="1"/>
    <col min="8977" max="8977" width="15.6640625" customWidth="1"/>
    <col min="8978" max="8978" width="10.5546875" customWidth="1"/>
    <col min="9218" max="9218" width="23.6640625" customWidth="1"/>
    <col min="9219" max="9219" width="21.109375" customWidth="1"/>
    <col min="9220" max="9220" width="19.109375" customWidth="1"/>
    <col min="9221" max="9221" width="11.88671875" customWidth="1"/>
    <col min="9223" max="9223" width="13" customWidth="1"/>
    <col min="9225" max="9225" width="12.109375" customWidth="1"/>
    <col min="9226" max="9226" width="10.88671875" customWidth="1"/>
    <col min="9227" max="9227" width="13" customWidth="1"/>
    <col min="9228" max="9228" width="15.44140625" customWidth="1"/>
    <col min="9229" max="9229" width="14.109375" customWidth="1"/>
    <col min="9230" max="9230" width="11.5546875" customWidth="1"/>
    <col min="9231" max="9231" width="10.88671875" customWidth="1"/>
    <col min="9232" max="9232" width="12.109375" customWidth="1"/>
    <col min="9233" max="9233" width="15.6640625" customWidth="1"/>
    <col min="9234" max="9234" width="10.5546875" customWidth="1"/>
    <col min="9474" max="9474" width="23.6640625" customWidth="1"/>
    <col min="9475" max="9475" width="21.109375" customWidth="1"/>
    <col min="9476" max="9476" width="19.109375" customWidth="1"/>
    <col min="9477" max="9477" width="11.88671875" customWidth="1"/>
    <col min="9479" max="9479" width="13" customWidth="1"/>
    <col min="9481" max="9481" width="12.109375" customWidth="1"/>
    <col min="9482" max="9482" width="10.88671875" customWidth="1"/>
    <col min="9483" max="9483" width="13" customWidth="1"/>
    <col min="9484" max="9484" width="15.44140625" customWidth="1"/>
    <col min="9485" max="9485" width="14.109375" customWidth="1"/>
    <col min="9486" max="9486" width="11.5546875" customWidth="1"/>
    <col min="9487" max="9487" width="10.88671875" customWidth="1"/>
    <col min="9488" max="9488" width="12.109375" customWidth="1"/>
    <col min="9489" max="9489" width="15.6640625" customWidth="1"/>
    <col min="9490" max="9490" width="10.5546875" customWidth="1"/>
    <col min="9730" max="9730" width="23.6640625" customWidth="1"/>
    <col min="9731" max="9731" width="21.109375" customWidth="1"/>
    <col min="9732" max="9732" width="19.109375" customWidth="1"/>
    <col min="9733" max="9733" width="11.88671875" customWidth="1"/>
    <col min="9735" max="9735" width="13" customWidth="1"/>
    <col min="9737" max="9737" width="12.109375" customWidth="1"/>
    <col min="9738" max="9738" width="10.88671875" customWidth="1"/>
    <col min="9739" max="9739" width="13" customWidth="1"/>
    <col min="9740" max="9740" width="15.44140625" customWidth="1"/>
    <col min="9741" max="9741" width="14.109375" customWidth="1"/>
    <col min="9742" max="9742" width="11.5546875" customWidth="1"/>
    <col min="9743" max="9743" width="10.88671875" customWidth="1"/>
    <col min="9744" max="9744" width="12.109375" customWidth="1"/>
    <col min="9745" max="9745" width="15.6640625" customWidth="1"/>
    <col min="9746" max="9746" width="10.5546875" customWidth="1"/>
    <col min="9986" max="9986" width="23.6640625" customWidth="1"/>
    <col min="9987" max="9987" width="21.109375" customWidth="1"/>
    <col min="9988" max="9988" width="19.109375" customWidth="1"/>
    <col min="9989" max="9989" width="11.88671875" customWidth="1"/>
    <col min="9991" max="9991" width="13" customWidth="1"/>
    <col min="9993" max="9993" width="12.109375" customWidth="1"/>
    <col min="9994" max="9994" width="10.88671875" customWidth="1"/>
    <col min="9995" max="9995" width="13" customWidth="1"/>
    <col min="9996" max="9996" width="15.44140625" customWidth="1"/>
    <col min="9997" max="9997" width="14.109375" customWidth="1"/>
    <col min="9998" max="9998" width="11.5546875" customWidth="1"/>
    <col min="9999" max="9999" width="10.88671875" customWidth="1"/>
    <col min="10000" max="10000" width="12.109375" customWidth="1"/>
    <col min="10001" max="10001" width="15.6640625" customWidth="1"/>
    <col min="10002" max="10002" width="10.5546875" customWidth="1"/>
    <col min="10242" max="10242" width="23.6640625" customWidth="1"/>
    <col min="10243" max="10243" width="21.109375" customWidth="1"/>
    <col min="10244" max="10244" width="19.109375" customWidth="1"/>
    <col min="10245" max="10245" width="11.88671875" customWidth="1"/>
    <col min="10247" max="10247" width="13" customWidth="1"/>
    <col min="10249" max="10249" width="12.109375" customWidth="1"/>
    <col min="10250" max="10250" width="10.88671875" customWidth="1"/>
    <col min="10251" max="10251" width="13" customWidth="1"/>
    <col min="10252" max="10252" width="15.44140625" customWidth="1"/>
    <col min="10253" max="10253" width="14.109375" customWidth="1"/>
    <col min="10254" max="10254" width="11.5546875" customWidth="1"/>
    <col min="10255" max="10255" width="10.88671875" customWidth="1"/>
    <col min="10256" max="10256" width="12.109375" customWidth="1"/>
    <col min="10257" max="10257" width="15.6640625" customWidth="1"/>
    <col min="10258" max="10258" width="10.5546875" customWidth="1"/>
    <col min="10498" max="10498" width="23.6640625" customWidth="1"/>
    <col min="10499" max="10499" width="21.109375" customWidth="1"/>
    <col min="10500" max="10500" width="19.109375" customWidth="1"/>
    <col min="10501" max="10501" width="11.88671875" customWidth="1"/>
    <col min="10503" max="10503" width="13" customWidth="1"/>
    <col min="10505" max="10505" width="12.109375" customWidth="1"/>
    <col min="10506" max="10506" width="10.88671875" customWidth="1"/>
    <col min="10507" max="10507" width="13" customWidth="1"/>
    <col min="10508" max="10508" width="15.44140625" customWidth="1"/>
    <col min="10509" max="10509" width="14.109375" customWidth="1"/>
    <col min="10510" max="10510" width="11.5546875" customWidth="1"/>
    <col min="10511" max="10511" width="10.88671875" customWidth="1"/>
    <col min="10512" max="10512" width="12.109375" customWidth="1"/>
    <col min="10513" max="10513" width="15.6640625" customWidth="1"/>
    <col min="10514" max="10514" width="10.5546875" customWidth="1"/>
    <col min="10754" max="10754" width="23.6640625" customWidth="1"/>
    <col min="10755" max="10755" width="21.109375" customWidth="1"/>
    <col min="10756" max="10756" width="19.109375" customWidth="1"/>
    <col min="10757" max="10757" width="11.88671875" customWidth="1"/>
    <col min="10759" max="10759" width="13" customWidth="1"/>
    <col min="10761" max="10761" width="12.109375" customWidth="1"/>
    <col min="10762" max="10762" width="10.88671875" customWidth="1"/>
    <col min="10763" max="10763" width="13" customWidth="1"/>
    <col min="10764" max="10764" width="15.44140625" customWidth="1"/>
    <col min="10765" max="10765" width="14.109375" customWidth="1"/>
    <col min="10766" max="10766" width="11.5546875" customWidth="1"/>
    <col min="10767" max="10767" width="10.88671875" customWidth="1"/>
    <col min="10768" max="10768" width="12.109375" customWidth="1"/>
    <col min="10769" max="10769" width="15.6640625" customWidth="1"/>
    <col min="10770" max="10770" width="10.5546875" customWidth="1"/>
    <col min="11010" max="11010" width="23.6640625" customWidth="1"/>
    <col min="11011" max="11011" width="21.109375" customWidth="1"/>
    <col min="11012" max="11012" width="19.109375" customWidth="1"/>
    <col min="11013" max="11013" width="11.88671875" customWidth="1"/>
    <col min="11015" max="11015" width="13" customWidth="1"/>
    <col min="11017" max="11017" width="12.109375" customWidth="1"/>
    <col min="11018" max="11018" width="10.88671875" customWidth="1"/>
    <col min="11019" max="11019" width="13" customWidth="1"/>
    <col min="11020" max="11020" width="15.44140625" customWidth="1"/>
    <col min="11021" max="11021" width="14.109375" customWidth="1"/>
    <col min="11022" max="11022" width="11.5546875" customWidth="1"/>
    <col min="11023" max="11023" width="10.88671875" customWidth="1"/>
    <col min="11024" max="11024" width="12.109375" customWidth="1"/>
    <col min="11025" max="11025" width="15.6640625" customWidth="1"/>
    <col min="11026" max="11026" width="10.5546875" customWidth="1"/>
    <col min="11266" max="11266" width="23.6640625" customWidth="1"/>
    <col min="11267" max="11267" width="21.109375" customWidth="1"/>
    <col min="11268" max="11268" width="19.109375" customWidth="1"/>
    <col min="11269" max="11269" width="11.88671875" customWidth="1"/>
    <col min="11271" max="11271" width="13" customWidth="1"/>
    <col min="11273" max="11273" width="12.109375" customWidth="1"/>
    <col min="11274" max="11274" width="10.88671875" customWidth="1"/>
    <col min="11275" max="11275" width="13" customWidth="1"/>
    <col min="11276" max="11276" width="15.44140625" customWidth="1"/>
    <col min="11277" max="11277" width="14.109375" customWidth="1"/>
    <col min="11278" max="11278" width="11.5546875" customWidth="1"/>
    <col min="11279" max="11279" width="10.88671875" customWidth="1"/>
    <col min="11280" max="11280" width="12.109375" customWidth="1"/>
    <col min="11281" max="11281" width="15.6640625" customWidth="1"/>
    <col min="11282" max="11282" width="10.5546875" customWidth="1"/>
    <col min="11522" max="11522" width="23.6640625" customWidth="1"/>
    <col min="11523" max="11523" width="21.109375" customWidth="1"/>
    <col min="11524" max="11524" width="19.109375" customWidth="1"/>
    <col min="11525" max="11525" width="11.88671875" customWidth="1"/>
    <col min="11527" max="11527" width="13" customWidth="1"/>
    <col min="11529" max="11529" width="12.109375" customWidth="1"/>
    <col min="11530" max="11530" width="10.88671875" customWidth="1"/>
    <col min="11531" max="11531" width="13" customWidth="1"/>
    <col min="11532" max="11532" width="15.44140625" customWidth="1"/>
    <col min="11533" max="11533" width="14.109375" customWidth="1"/>
    <col min="11534" max="11534" width="11.5546875" customWidth="1"/>
    <col min="11535" max="11535" width="10.88671875" customWidth="1"/>
    <col min="11536" max="11536" width="12.109375" customWidth="1"/>
    <col min="11537" max="11537" width="15.6640625" customWidth="1"/>
    <col min="11538" max="11538" width="10.5546875" customWidth="1"/>
    <col min="11778" max="11778" width="23.6640625" customWidth="1"/>
    <col min="11779" max="11779" width="21.109375" customWidth="1"/>
    <col min="11780" max="11780" width="19.109375" customWidth="1"/>
    <col min="11781" max="11781" width="11.88671875" customWidth="1"/>
    <col min="11783" max="11783" width="13" customWidth="1"/>
    <col min="11785" max="11785" width="12.109375" customWidth="1"/>
    <col min="11786" max="11786" width="10.88671875" customWidth="1"/>
    <col min="11787" max="11787" width="13" customWidth="1"/>
    <col min="11788" max="11788" width="15.44140625" customWidth="1"/>
    <col min="11789" max="11789" width="14.109375" customWidth="1"/>
    <col min="11790" max="11790" width="11.5546875" customWidth="1"/>
    <col min="11791" max="11791" width="10.88671875" customWidth="1"/>
    <col min="11792" max="11792" width="12.109375" customWidth="1"/>
    <col min="11793" max="11793" width="15.6640625" customWidth="1"/>
    <col min="11794" max="11794" width="10.5546875" customWidth="1"/>
    <col min="12034" max="12034" width="23.6640625" customWidth="1"/>
    <col min="12035" max="12035" width="21.109375" customWidth="1"/>
    <col min="12036" max="12036" width="19.109375" customWidth="1"/>
    <col min="12037" max="12037" width="11.88671875" customWidth="1"/>
    <col min="12039" max="12039" width="13" customWidth="1"/>
    <col min="12041" max="12041" width="12.109375" customWidth="1"/>
    <col min="12042" max="12042" width="10.88671875" customWidth="1"/>
    <col min="12043" max="12043" width="13" customWidth="1"/>
    <col min="12044" max="12044" width="15.44140625" customWidth="1"/>
    <col min="12045" max="12045" width="14.109375" customWidth="1"/>
    <col min="12046" max="12046" width="11.5546875" customWidth="1"/>
    <col min="12047" max="12047" width="10.88671875" customWidth="1"/>
    <col min="12048" max="12048" width="12.109375" customWidth="1"/>
    <col min="12049" max="12049" width="15.6640625" customWidth="1"/>
    <col min="12050" max="12050" width="10.5546875" customWidth="1"/>
    <col min="12290" max="12290" width="23.6640625" customWidth="1"/>
    <col min="12291" max="12291" width="21.109375" customWidth="1"/>
    <col min="12292" max="12292" width="19.109375" customWidth="1"/>
    <col min="12293" max="12293" width="11.88671875" customWidth="1"/>
    <col min="12295" max="12295" width="13" customWidth="1"/>
    <col min="12297" max="12297" width="12.109375" customWidth="1"/>
    <col min="12298" max="12298" width="10.88671875" customWidth="1"/>
    <col min="12299" max="12299" width="13" customWidth="1"/>
    <col min="12300" max="12300" width="15.44140625" customWidth="1"/>
    <col min="12301" max="12301" width="14.109375" customWidth="1"/>
    <col min="12302" max="12302" width="11.5546875" customWidth="1"/>
    <col min="12303" max="12303" width="10.88671875" customWidth="1"/>
    <col min="12304" max="12304" width="12.109375" customWidth="1"/>
    <col min="12305" max="12305" width="15.6640625" customWidth="1"/>
    <col min="12306" max="12306" width="10.5546875" customWidth="1"/>
    <col min="12546" max="12546" width="23.6640625" customWidth="1"/>
    <col min="12547" max="12547" width="21.109375" customWidth="1"/>
    <col min="12548" max="12548" width="19.109375" customWidth="1"/>
    <col min="12549" max="12549" width="11.88671875" customWidth="1"/>
    <col min="12551" max="12551" width="13" customWidth="1"/>
    <col min="12553" max="12553" width="12.109375" customWidth="1"/>
    <col min="12554" max="12554" width="10.88671875" customWidth="1"/>
    <col min="12555" max="12555" width="13" customWidth="1"/>
    <col min="12556" max="12556" width="15.44140625" customWidth="1"/>
    <col min="12557" max="12557" width="14.109375" customWidth="1"/>
    <col min="12558" max="12558" width="11.5546875" customWidth="1"/>
    <col min="12559" max="12559" width="10.88671875" customWidth="1"/>
    <col min="12560" max="12560" width="12.109375" customWidth="1"/>
    <col min="12561" max="12561" width="15.6640625" customWidth="1"/>
    <col min="12562" max="12562" width="10.5546875" customWidth="1"/>
    <col min="12802" max="12802" width="23.6640625" customWidth="1"/>
    <col min="12803" max="12803" width="21.109375" customWidth="1"/>
    <col min="12804" max="12804" width="19.109375" customWidth="1"/>
    <col min="12805" max="12805" width="11.88671875" customWidth="1"/>
    <col min="12807" max="12807" width="13" customWidth="1"/>
    <col min="12809" max="12809" width="12.109375" customWidth="1"/>
    <col min="12810" max="12810" width="10.88671875" customWidth="1"/>
    <col min="12811" max="12811" width="13" customWidth="1"/>
    <col min="12812" max="12812" width="15.44140625" customWidth="1"/>
    <col min="12813" max="12813" width="14.109375" customWidth="1"/>
    <col min="12814" max="12814" width="11.5546875" customWidth="1"/>
    <col min="12815" max="12815" width="10.88671875" customWidth="1"/>
    <col min="12816" max="12816" width="12.109375" customWidth="1"/>
    <col min="12817" max="12817" width="15.6640625" customWidth="1"/>
    <col min="12818" max="12818" width="10.5546875" customWidth="1"/>
    <col min="13058" max="13058" width="23.6640625" customWidth="1"/>
    <col min="13059" max="13059" width="21.109375" customWidth="1"/>
    <col min="13060" max="13060" width="19.109375" customWidth="1"/>
    <col min="13061" max="13061" width="11.88671875" customWidth="1"/>
    <col min="13063" max="13063" width="13" customWidth="1"/>
    <col min="13065" max="13065" width="12.109375" customWidth="1"/>
    <col min="13066" max="13066" width="10.88671875" customWidth="1"/>
    <col min="13067" max="13067" width="13" customWidth="1"/>
    <col min="13068" max="13068" width="15.44140625" customWidth="1"/>
    <col min="13069" max="13069" width="14.109375" customWidth="1"/>
    <col min="13070" max="13070" width="11.5546875" customWidth="1"/>
    <col min="13071" max="13071" width="10.88671875" customWidth="1"/>
    <col min="13072" max="13072" width="12.109375" customWidth="1"/>
    <col min="13073" max="13073" width="15.6640625" customWidth="1"/>
    <col min="13074" max="13074" width="10.5546875" customWidth="1"/>
    <col min="13314" max="13314" width="23.6640625" customWidth="1"/>
    <col min="13315" max="13315" width="21.109375" customWidth="1"/>
    <col min="13316" max="13316" width="19.109375" customWidth="1"/>
    <col min="13317" max="13317" width="11.88671875" customWidth="1"/>
    <col min="13319" max="13319" width="13" customWidth="1"/>
    <col min="13321" max="13321" width="12.109375" customWidth="1"/>
    <col min="13322" max="13322" width="10.88671875" customWidth="1"/>
    <col min="13323" max="13323" width="13" customWidth="1"/>
    <col min="13324" max="13324" width="15.44140625" customWidth="1"/>
    <col min="13325" max="13325" width="14.109375" customWidth="1"/>
    <col min="13326" max="13326" width="11.5546875" customWidth="1"/>
    <col min="13327" max="13327" width="10.88671875" customWidth="1"/>
    <col min="13328" max="13328" width="12.109375" customWidth="1"/>
    <col min="13329" max="13329" width="15.6640625" customWidth="1"/>
    <col min="13330" max="13330" width="10.5546875" customWidth="1"/>
    <col min="13570" max="13570" width="23.6640625" customWidth="1"/>
    <col min="13571" max="13571" width="21.109375" customWidth="1"/>
    <col min="13572" max="13572" width="19.109375" customWidth="1"/>
    <col min="13573" max="13573" width="11.88671875" customWidth="1"/>
    <col min="13575" max="13575" width="13" customWidth="1"/>
    <col min="13577" max="13577" width="12.109375" customWidth="1"/>
    <col min="13578" max="13578" width="10.88671875" customWidth="1"/>
    <col min="13579" max="13579" width="13" customWidth="1"/>
    <col min="13580" max="13580" width="15.44140625" customWidth="1"/>
    <col min="13581" max="13581" width="14.109375" customWidth="1"/>
    <col min="13582" max="13582" width="11.5546875" customWidth="1"/>
    <col min="13583" max="13583" width="10.88671875" customWidth="1"/>
    <col min="13584" max="13584" width="12.109375" customWidth="1"/>
    <col min="13585" max="13585" width="15.6640625" customWidth="1"/>
    <col min="13586" max="13586" width="10.5546875" customWidth="1"/>
    <col min="13826" max="13826" width="23.6640625" customWidth="1"/>
    <col min="13827" max="13827" width="21.109375" customWidth="1"/>
    <col min="13828" max="13828" width="19.109375" customWidth="1"/>
    <col min="13829" max="13829" width="11.88671875" customWidth="1"/>
    <col min="13831" max="13831" width="13" customWidth="1"/>
    <col min="13833" max="13833" width="12.109375" customWidth="1"/>
    <col min="13834" max="13834" width="10.88671875" customWidth="1"/>
    <col min="13835" max="13835" width="13" customWidth="1"/>
    <col min="13836" max="13836" width="15.44140625" customWidth="1"/>
    <col min="13837" max="13837" width="14.109375" customWidth="1"/>
    <col min="13838" max="13838" width="11.5546875" customWidth="1"/>
    <col min="13839" max="13839" width="10.88671875" customWidth="1"/>
    <col min="13840" max="13840" width="12.109375" customWidth="1"/>
    <col min="13841" max="13841" width="15.6640625" customWidth="1"/>
    <col min="13842" max="13842" width="10.5546875" customWidth="1"/>
    <col min="14082" max="14082" width="23.6640625" customWidth="1"/>
    <col min="14083" max="14083" width="21.109375" customWidth="1"/>
    <col min="14084" max="14084" width="19.109375" customWidth="1"/>
    <col min="14085" max="14085" width="11.88671875" customWidth="1"/>
    <col min="14087" max="14087" width="13" customWidth="1"/>
    <col min="14089" max="14089" width="12.109375" customWidth="1"/>
    <col min="14090" max="14090" width="10.88671875" customWidth="1"/>
    <col min="14091" max="14091" width="13" customWidth="1"/>
    <col min="14092" max="14092" width="15.44140625" customWidth="1"/>
    <col min="14093" max="14093" width="14.109375" customWidth="1"/>
    <col min="14094" max="14094" width="11.5546875" customWidth="1"/>
    <col min="14095" max="14095" width="10.88671875" customWidth="1"/>
    <col min="14096" max="14096" width="12.109375" customWidth="1"/>
    <col min="14097" max="14097" width="15.6640625" customWidth="1"/>
    <col min="14098" max="14098" width="10.5546875" customWidth="1"/>
    <col min="14338" max="14338" width="23.6640625" customWidth="1"/>
    <col min="14339" max="14339" width="21.109375" customWidth="1"/>
    <col min="14340" max="14340" width="19.109375" customWidth="1"/>
    <col min="14341" max="14341" width="11.88671875" customWidth="1"/>
    <col min="14343" max="14343" width="13" customWidth="1"/>
    <col min="14345" max="14345" width="12.109375" customWidth="1"/>
    <col min="14346" max="14346" width="10.88671875" customWidth="1"/>
    <col min="14347" max="14347" width="13" customWidth="1"/>
    <col min="14348" max="14348" width="15.44140625" customWidth="1"/>
    <col min="14349" max="14349" width="14.109375" customWidth="1"/>
    <col min="14350" max="14350" width="11.5546875" customWidth="1"/>
    <col min="14351" max="14351" width="10.88671875" customWidth="1"/>
    <col min="14352" max="14352" width="12.109375" customWidth="1"/>
    <col min="14353" max="14353" width="15.6640625" customWidth="1"/>
    <col min="14354" max="14354" width="10.5546875" customWidth="1"/>
    <col min="14594" max="14594" width="23.6640625" customWidth="1"/>
    <col min="14595" max="14595" width="21.109375" customWidth="1"/>
    <col min="14596" max="14596" width="19.109375" customWidth="1"/>
    <col min="14597" max="14597" width="11.88671875" customWidth="1"/>
    <col min="14599" max="14599" width="13" customWidth="1"/>
    <col min="14601" max="14601" width="12.109375" customWidth="1"/>
    <col min="14602" max="14602" width="10.88671875" customWidth="1"/>
    <col min="14603" max="14603" width="13" customWidth="1"/>
    <col min="14604" max="14604" width="15.44140625" customWidth="1"/>
    <col min="14605" max="14605" width="14.109375" customWidth="1"/>
    <col min="14606" max="14606" width="11.5546875" customWidth="1"/>
    <col min="14607" max="14607" width="10.88671875" customWidth="1"/>
    <col min="14608" max="14608" width="12.109375" customWidth="1"/>
    <col min="14609" max="14609" width="15.6640625" customWidth="1"/>
    <col min="14610" max="14610" width="10.5546875" customWidth="1"/>
    <col min="14850" max="14850" width="23.6640625" customWidth="1"/>
    <col min="14851" max="14851" width="21.109375" customWidth="1"/>
    <col min="14852" max="14852" width="19.109375" customWidth="1"/>
    <col min="14853" max="14853" width="11.88671875" customWidth="1"/>
    <col min="14855" max="14855" width="13" customWidth="1"/>
    <col min="14857" max="14857" width="12.109375" customWidth="1"/>
    <col min="14858" max="14858" width="10.88671875" customWidth="1"/>
    <col min="14859" max="14859" width="13" customWidth="1"/>
    <col min="14860" max="14860" width="15.44140625" customWidth="1"/>
    <col min="14861" max="14861" width="14.109375" customWidth="1"/>
    <col min="14862" max="14862" width="11.5546875" customWidth="1"/>
    <col min="14863" max="14863" width="10.88671875" customWidth="1"/>
    <col min="14864" max="14864" width="12.109375" customWidth="1"/>
    <col min="14865" max="14865" width="15.6640625" customWidth="1"/>
    <col min="14866" max="14866" width="10.5546875" customWidth="1"/>
    <col min="15106" max="15106" width="23.6640625" customWidth="1"/>
    <col min="15107" max="15107" width="21.109375" customWidth="1"/>
    <col min="15108" max="15108" width="19.109375" customWidth="1"/>
    <col min="15109" max="15109" width="11.88671875" customWidth="1"/>
    <col min="15111" max="15111" width="13" customWidth="1"/>
    <col min="15113" max="15113" width="12.109375" customWidth="1"/>
    <col min="15114" max="15114" width="10.88671875" customWidth="1"/>
    <col min="15115" max="15115" width="13" customWidth="1"/>
    <col min="15116" max="15116" width="15.44140625" customWidth="1"/>
    <col min="15117" max="15117" width="14.109375" customWidth="1"/>
    <col min="15118" max="15118" width="11.5546875" customWidth="1"/>
    <col min="15119" max="15119" width="10.88671875" customWidth="1"/>
    <col min="15120" max="15120" width="12.109375" customWidth="1"/>
    <col min="15121" max="15121" width="15.6640625" customWidth="1"/>
    <col min="15122" max="15122" width="10.5546875" customWidth="1"/>
    <col min="15362" max="15362" width="23.6640625" customWidth="1"/>
    <col min="15363" max="15363" width="21.109375" customWidth="1"/>
    <col min="15364" max="15364" width="19.109375" customWidth="1"/>
    <col min="15365" max="15365" width="11.88671875" customWidth="1"/>
    <col min="15367" max="15367" width="13" customWidth="1"/>
    <col min="15369" max="15369" width="12.109375" customWidth="1"/>
    <col min="15370" max="15370" width="10.88671875" customWidth="1"/>
    <col min="15371" max="15371" width="13" customWidth="1"/>
    <col min="15372" max="15372" width="15.44140625" customWidth="1"/>
    <col min="15373" max="15373" width="14.109375" customWidth="1"/>
    <col min="15374" max="15374" width="11.5546875" customWidth="1"/>
    <col min="15375" max="15375" width="10.88671875" customWidth="1"/>
    <col min="15376" max="15376" width="12.109375" customWidth="1"/>
    <col min="15377" max="15377" width="15.6640625" customWidth="1"/>
    <col min="15378" max="15378" width="10.5546875" customWidth="1"/>
    <col min="15618" max="15618" width="23.6640625" customWidth="1"/>
    <col min="15619" max="15619" width="21.109375" customWidth="1"/>
    <col min="15620" max="15620" width="19.109375" customWidth="1"/>
    <col min="15621" max="15621" width="11.88671875" customWidth="1"/>
    <col min="15623" max="15623" width="13" customWidth="1"/>
    <col min="15625" max="15625" width="12.109375" customWidth="1"/>
    <col min="15626" max="15626" width="10.88671875" customWidth="1"/>
    <col min="15627" max="15627" width="13" customWidth="1"/>
    <col min="15628" max="15628" width="15.44140625" customWidth="1"/>
    <col min="15629" max="15629" width="14.109375" customWidth="1"/>
    <col min="15630" max="15630" width="11.5546875" customWidth="1"/>
    <col min="15631" max="15631" width="10.88671875" customWidth="1"/>
    <col min="15632" max="15632" width="12.109375" customWidth="1"/>
    <col min="15633" max="15633" width="15.6640625" customWidth="1"/>
    <col min="15634" max="15634" width="10.5546875" customWidth="1"/>
    <col min="15874" max="15874" width="23.6640625" customWidth="1"/>
    <col min="15875" max="15875" width="21.109375" customWidth="1"/>
    <col min="15876" max="15876" width="19.109375" customWidth="1"/>
    <col min="15877" max="15877" width="11.88671875" customWidth="1"/>
    <col min="15879" max="15879" width="13" customWidth="1"/>
    <col min="15881" max="15881" width="12.109375" customWidth="1"/>
    <col min="15882" max="15882" width="10.88671875" customWidth="1"/>
    <col min="15883" max="15883" width="13" customWidth="1"/>
    <col min="15884" max="15884" width="15.44140625" customWidth="1"/>
    <col min="15885" max="15885" width="14.109375" customWidth="1"/>
    <col min="15886" max="15886" width="11.5546875" customWidth="1"/>
    <col min="15887" max="15887" width="10.88671875" customWidth="1"/>
    <col min="15888" max="15888" width="12.109375" customWidth="1"/>
    <col min="15889" max="15889" width="15.6640625" customWidth="1"/>
    <col min="15890" max="15890" width="10.5546875" customWidth="1"/>
    <col min="16130" max="16130" width="23.6640625" customWidth="1"/>
    <col min="16131" max="16131" width="21.109375" customWidth="1"/>
    <col min="16132" max="16132" width="19.109375" customWidth="1"/>
    <col min="16133" max="16133" width="11.88671875" customWidth="1"/>
    <col min="16135" max="16135" width="13" customWidth="1"/>
    <col min="16137" max="16137" width="12.109375" customWidth="1"/>
    <col min="16138" max="16138" width="10.88671875" customWidth="1"/>
    <col min="16139" max="16139" width="13" customWidth="1"/>
    <col min="16140" max="16140" width="15.44140625" customWidth="1"/>
    <col min="16141" max="16141" width="14.109375" customWidth="1"/>
    <col min="16142" max="16142" width="11.5546875" customWidth="1"/>
    <col min="16143" max="16143" width="10.88671875" customWidth="1"/>
    <col min="16144" max="16144" width="12.109375" customWidth="1"/>
    <col min="16145" max="16145" width="15.6640625" customWidth="1"/>
    <col min="16146" max="16146" width="10.5546875" customWidth="1"/>
  </cols>
  <sheetData>
    <row r="1" spans="1:20" ht="15" thickTop="1" x14ac:dyDescent="0.3">
      <c r="A1" s="73" t="s">
        <v>0</v>
      </c>
      <c r="B1" s="74"/>
      <c r="C1" s="74"/>
      <c r="D1" s="74"/>
      <c r="E1" s="74"/>
      <c r="F1" s="74"/>
      <c r="G1" s="74"/>
      <c r="H1" s="74"/>
      <c r="I1" s="74"/>
      <c r="J1" s="74"/>
      <c r="K1" s="74"/>
      <c r="L1" s="74"/>
      <c r="M1" s="74"/>
      <c r="N1" s="74"/>
      <c r="O1" s="74"/>
      <c r="P1" s="75"/>
      <c r="Q1" s="1" t="s">
        <v>1</v>
      </c>
      <c r="R1" s="2">
        <v>0.35</v>
      </c>
    </row>
    <row r="2" spans="1:20" x14ac:dyDescent="0.3">
      <c r="A2" s="76"/>
      <c r="B2" s="77"/>
      <c r="C2" s="77"/>
      <c r="D2" s="77"/>
      <c r="E2" s="77"/>
      <c r="F2" s="77"/>
      <c r="G2" s="77"/>
      <c r="H2" s="77"/>
      <c r="I2" s="77"/>
      <c r="J2" s="77"/>
      <c r="K2" s="77"/>
      <c r="L2" s="77"/>
      <c r="M2" s="77"/>
      <c r="N2" s="77"/>
      <c r="O2" s="77"/>
      <c r="P2" s="78"/>
      <c r="Q2" s="1"/>
      <c r="R2" s="2"/>
      <c r="S2" s="1"/>
    </row>
    <row r="3" spans="1:20" x14ac:dyDescent="0.3">
      <c r="A3" s="76" t="s">
        <v>84</v>
      </c>
      <c r="B3" s="77"/>
      <c r="C3" s="77"/>
      <c r="D3" s="77"/>
      <c r="E3" s="77"/>
      <c r="F3" s="77"/>
      <c r="G3" s="77"/>
      <c r="H3" s="77"/>
      <c r="I3" s="77"/>
      <c r="J3" s="77"/>
      <c r="K3" s="77"/>
      <c r="L3" s="77"/>
      <c r="M3" s="77"/>
      <c r="N3" s="77"/>
      <c r="O3" s="77"/>
      <c r="P3" s="78"/>
      <c r="Q3" s="1" t="s">
        <v>3</v>
      </c>
      <c r="R3" s="2">
        <v>7.0000000000000007E-2</v>
      </c>
      <c r="T3" s="49"/>
    </row>
    <row r="4" spans="1:20" x14ac:dyDescent="0.3">
      <c r="A4" s="79"/>
      <c r="B4" s="80"/>
      <c r="C4" s="80"/>
      <c r="D4" s="80"/>
      <c r="E4" s="80"/>
      <c r="F4" s="80"/>
      <c r="G4" s="80"/>
      <c r="H4" s="80"/>
      <c r="I4" s="80"/>
      <c r="J4" s="80"/>
      <c r="K4" s="80"/>
      <c r="L4" s="80"/>
      <c r="M4" s="80"/>
      <c r="N4" s="80"/>
      <c r="O4" s="80"/>
      <c r="P4" s="81"/>
      <c r="Q4" s="3" t="s">
        <v>4</v>
      </c>
      <c r="R4" s="2">
        <v>0.03</v>
      </c>
      <c r="T4" s="49"/>
    </row>
    <row r="5" spans="1:20" ht="15" thickBot="1" x14ac:dyDescent="0.35">
      <c r="A5" s="82"/>
      <c r="B5" s="83"/>
      <c r="C5" s="83"/>
      <c r="D5" s="83"/>
      <c r="E5" s="83"/>
      <c r="F5" s="83"/>
      <c r="G5" s="83"/>
      <c r="H5" s="83"/>
      <c r="I5" s="83"/>
      <c r="J5" s="83"/>
      <c r="K5" s="83"/>
      <c r="L5" s="83"/>
      <c r="M5" s="83"/>
      <c r="N5" s="83"/>
      <c r="O5" s="83"/>
      <c r="P5" s="84"/>
      <c r="Q5" s="1" t="s">
        <v>5</v>
      </c>
      <c r="R5" s="2">
        <v>2.5000000000000001E-2</v>
      </c>
      <c r="T5" s="49"/>
    </row>
    <row r="6" spans="1:20" ht="42" customHeight="1" thickTop="1" thickBot="1" x14ac:dyDescent="0.35">
      <c r="A6" s="5" t="s">
        <v>6</v>
      </c>
      <c r="B6" s="6" t="s">
        <v>8</v>
      </c>
      <c r="C6" s="6" t="s">
        <v>9</v>
      </c>
      <c r="D6" s="6" t="s">
        <v>10</v>
      </c>
      <c r="E6" s="5" t="s">
        <v>85</v>
      </c>
      <c r="F6" s="50" t="s">
        <v>86</v>
      </c>
      <c r="G6" s="6" t="s">
        <v>87</v>
      </c>
      <c r="H6" s="5" t="s">
        <v>88</v>
      </c>
      <c r="I6" s="8" t="s">
        <v>89</v>
      </c>
      <c r="J6" s="5" t="s">
        <v>90</v>
      </c>
      <c r="K6" s="5" t="s">
        <v>91</v>
      </c>
      <c r="L6" s="9" t="s">
        <v>15</v>
      </c>
      <c r="M6" s="6" t="s">
        <v>3</v>
      </c>
      <c r="N6" s="51" t="s">
        <v>15</v>
      </c>
      <c r="O6" s="9" t="s">
        <v>17</v>
      </c>
      <c r="P6" s="9" t="s">
        <v>92</v>
      </c>
      <c r="S6" s="1"/>
      <c r="T6" s="52"/>
    </row>
    <row r="7" spans="1:20" x14ac:dyDescent="0.3">
      <c r="S7" s="1"/>
      <c r="T7" s="2"/>
    </row>
    <row r="8" spans="1:20" x14ac:dyDescent="0.3">
      <c r="A8" s="10">
        <v>1</v>
      </c>
      <c r="B8" s="16"/>
      <c r="C8" s="16"/>
      <c r="D8" s="16"/>
      <c r="E8" s="16"/>
      <c r="F8" s="12"/>
      <c r="G8" s="15"/>
      <c r="H8" s="15"/>
      <c r="I8" s="15"/>
      <c r="J8" s="15"/>
      <c r="K8" s="15"/>
      <c r="L8" s="15"/>
      <c r="M8" s="15"/>
      <c r="N8" s="15"/>
      <c r="O8" s="15"/>
      <c r="P8" s="15"/>
      <c r="Q8" s="46"/>
      <c r="S8" s="1"/>
      <c r="T8" s="2"/>
    </row>
    <row r="9" spans="1:20" x14ac:dyDescent="0.3">
      <c r="A9" s="10"/>
      <c r="B9" s="12" t="s">
        <v>20</v>
      </c>
      <c r="C9" s="12" t="s">
        <v>21</v>
      </c>
      <c r="D9" s="12" t="s">
        <v>22</v>
      </c>
      <c r="E9" s="11" t="s">
        <v>93</v>
      </c>
      <c r="F9" s="12">
        <v>5</v>
      </c>
      <c r="G9" s="15">
        <f>+F9*C26</f>
        <v>1710</v>
      </c>
      <c r="H9" s="15">
        <v>11</v>
      </c>
      <c r="I9" s="15">
        <f>+H9*F9*$E$26</f>
        <v>4730</v>
      </c>
      <c r="J9" s="15">
        <f>+$E$27*F9*H9</f>
        <v>2121.4285714285711</v>
      </c>
      <c r="K9" s="15">
        <f>+$E$28*F9</f>
        <v>250</v>
      </c>
      <c r="L9" s="15">
        <f>+K9+J9+I9+G9</f>
        <v>8811.4285714285706</v>
      </c>
      <c r="M9" s="15">
        <f>+L9*$R$3</f>
        <v>616.79999999999995</v>
      </c>
      <c r="N9" s="15">
        <f>+M9+L9</f>
        <v>9428.2285714285699</v>
      </c>
      <c r="O9" s="15">
        <f>+N9*$R$4</f>
        <v>282.84685714285706</v>
      </c>
      <c r="P9" s="15">
        <f>+O9+N9</f>
        <v>9711.0754285714265</v>
      </c>
      <c r="Q9" s="46"/>
      <c r="S9" s="1"/>
      <c r="T9" s="2"/>
    </row>
    <row r="10" spans="1:20" x14ac:dyDescent="0.3">
      <c r="A10" s="10"/>
      <c r="B10" s="12" t="s">
        <v>24</v>
      </c>
      <c r="C10" s="12" t="s">
        <v>25</v>
      </c>
      <c r="D10" s="12" t="s">
        <v>22</v>
      </c>
      <c r="E10" s="11" t="s">
        <v>94</v>
      </c>
      <c r="F10" s="12">
        <v>5</v>
      </c>
      <c r="G10" s="15">
        <f>+C27*F10</f>
        <v>3545</v>
      </c>
      <c r="H10" s="15">
        <v>11</v>
      </c>
      <c r="I10" s="15">
        <f>+H10*F10*$E$26</f>
        <v>4730</v>
      </c>
      <c r="J10" s="15"/>
      <c r="K10" s="15">
        <f>+$E$28*F10</f>
        <v>250</v>
      </c>
      <c r="L10" s="15">
        <f>+K10+J10+I10+G10</f>
        <v>8525</v>
      </c>
      <c r="M10" s="15">
        <f>+L10*$R$3</f>
        <v>596.75</v>
      </c>
      <c r="N10" s="15">
        <f>+M10+L10</f>
        <v>9121.75</v>
      </c>
      <c r="O10" s="15">
        <f>+N10*$R$4</f>
        <v>273.65249999999997</v>
      </c>
      <c r="P10" s="15">
        <f>+O10+N10</f>
        <v>9395.4025000000001</v>
      </c>
      <c r="Q10" s="46"/>
      <c r="S10" s="1"/>
      <c r="T10" s="2"/>
    </row>
    <row r="11" spans="1:20" ht="15.75" customHeight="1" x14ac:dyDescent="0.3">
      <c r="A11" s="53"/>
      <c r="B11" s="53" t="s">
        <v>95</v>
      </c>
      <c r="C11" s="53" t="s">
        <v>30</v>
      </c>
      <c r="D11" s="53" t="s">
        <v>96</v>
      </c>
      <c r="E11" s="11" t="s">
        <v>93</v>
      </c>
      <c r="F11" s="54">
        <v>5</v>
      </c>
      <c r="G11" s="55">
        <f>+F11*C26</f>
        <v>1710</v>
      </c>
      <c r="H11" s="56">
        <v>11</v>
      </c>
      <c r="I11" s="15">
        <f>+H11*F11*$E$26</f>
        <v>4730</v>
      </c>
      <c r="J11" s="15">
        <f>+$E$27*F11*H11</f>
        <v>2121.4285714285711</v>
      </c>
      <c r="K11" s="15">
        <f>+$E$28*F11</f>
        <v>250</v>
      </c>
      <c r="L11" s="15">
        <f>K11+J11+I11+G11</f>
        <v>8811.4285714285706</v>
      </c>
      <c r="M11" s="15">
        <f>+L11*$R$3</f>
        <v>616.79999999999995</v>
      </c>
      <c r="N11" s="15">
        <f>+M11+L11</f>
        <v>9428.2285714285699</v>
      </c>
      <c r="O11" s="15">
        <f>+N11*$R$4</f>
        <v>282.84685714285706</v>
      </c>
      <c r="P11" s="15">
        <f>+O11+N11</f>
        <v>9711.0754285714265</v>
      </c>
      <c r="Q11" s="46"/>
      <c r="S11" s="57"/>
      <c r="T11" s="2"/>
    </row>
    <row r="12" spans="1:20" x14ac:dyDescent="0.3">
      <c r="A12" s="16"/>
      <c r="B12" s="16" t="s">
        <v>97</v>
      </c>
      <c r="C12" s="16"/>
      <c r="D12" s="16"/>
      <c r="E12" s="16"/>
      <c r="F12" s="58">
        <f>SUM(F9:F11)</f>
        <v>15</v>
      </c>
      <c r="G12" s="18">
        <f t="shared" ref="G12:P12" si="0">SUM(G9:G11)</f>
        <v>6965</v>
      </c>
      <c r="H12" s="18">
        <f t="shared" si="0"/>
        <v>33</v>
      </c>
      <c r="I12" s="18">
        <f t="shared" si="0"/>
        <v>14190</v>
      </c>
      <c r="J12" s="18">
        <f t="shared" si="0"/>
        <v>4242.8571428571422</v>
      </c>
      <c r="K12" s="18">
        <f t="shared" si="0"/>
        <v>750</v>
      </c>
      <c r="L12" s="18">
        <f t="shared" si="0"/>
        <v>26147.857142857145</v>
      </c>
      <c r="M12" s="18">
        <f t="shared" si="0"/>
        <v>1830.35</v>
      </c>
      <c r="N12" s="18">
        <f t="shared" si="0"/>
        <v>27978.207142857136</v>
      </c>
      <c r="O12" s="18">
        <f t="shared" si="0"/>
        <v>839.34621428571404</v>
      </c>
      <c r="P12" s="18">
        <f t="shared" si="0"/>
        <v>28817.553357142853</v>
      </c>
      <c r="Q12" s="46"/>
      <c r="S12" s="3"/>
      <c r="T12" s="2"/>
    </row>
    <row r="13" spans="1:20" x14ac:dyDescent="0.3">
      <c r="A13" s="16"/>
      <c r="B13" s="16"/>
      <c r="C13" s="16"/>
      <c r="D13" s="16"/>
      <c r="E13" s="16"/>
      <c r="F13" s="54"/>
      <c r="G13" s="55"/>
      <c r="H13" s="56"/>
      <c r="I13" s="55"/>
      <c r="J13" s="15"/>
      <c r="K13" s="15"/>
      <c r="L13" s="15"/>
      <c r="M13" s="15"/>
      <c r="N13" s="15"/>
      <c r="O13" s="15"/>
      <c r="P13" s="15"/>
      <c r="Q13" s="46"/>
    </row>
    <row r="14" spans="1:20" x14ac:dyDescent="0.3">
      <c r="A14" s="10">
        <v>2</v>
      </c>
      <c r="B14" s="16"/>
      <c r="C14" s="16"/>
      <c r="D14" s="16"/>
      <c r="E14" s="16"/>
      <c r="F14" s="54"/>
      <c r="G14" s="55"/>
      <c r="H14" s="56"/>
      <c r="I14" s="55"/>
      <c r="J14" s="15"/>
      <c r="K14" s="15"/>
      <c r="L14" s="15"/>
      <c r="M14" s="15"/>
      <c r="N14" s="15"/>
      <c r="O14" s="15"/>
      <c r="P14" s="15"/>
      <c r="Q14" s="46"/>
    </row>
    <row r="15" spans="1:20" x14ac:dyDescent="0.3">
      <c r="A15" s="53"/>
      <c r="B15" s="53"/>
      <c r="C15" s="53"/>
      <c r="D15" s="53"/>
      <c r="E15" s="53"/>
      <c r="F15" s="54"/>
      <c r="G15" s="55"/>
      <c r="H15" s="56"/>
      <c r="I15" s="55"/>
      <c r="J15" s="15"/>
      <c r="K15" s="15"/>
      <c r="L15" s="15"/>
      <c r="M15" s="15"/>
      <c r="N15" s="15"/>
      <c r="O15" s="15"/>
      <c r="P15" s="15"/>
      <c r="Q15" s="46"/>
    </row>
    <row r="16" spans="1:20" x14ac:dyDescent="0.3">
      <c r="A16" s="53"/>
      <c r="B16" s="53"/>
      <c r="C16" s="53"/>
      <c r="D16" s="53"/>
      <c r="E16" s="53"/>
      <c r="F16" s="54"/>
      <c r="G16" s="55"/>
      <c r="H16" s="56"/>
      <c r="I16" s="55"/>
      <c r="J16" s="15"/>
      <c r="K16" s="55"/>
      <c r="L16" s="15"/>
      <c r="M16" s="15"/>
      <c r="N16" s="15"/>
      <c r="O16" s="15"/>
      <c r="P16" s="15"/>
      <c r="Q16" s="46"/>
    </row>
    <row r="17" spans="1:17" x14ac:dyDescent="0.3">
      <c r="A17" s="53"/>
      <c r="B17" s="53"/>
      <c r="C17" s="53"/>
      <c r="D17" s="53"/>
      <c r="E17" s="53"/>
      <c r="F17" s="54"/>
      <c r="G17" s="55"/>
      <c r="H17" s="56"/>
      <c r="I17" s="55"/>
      <c r="J17" s="15"/>
      <c r="K17" s="55"/>
      <c r="L17" s="15"/>
      <c r="M17" s="15"/>
      <c r="N17" s="15"/>
      <c r="O17" s="15"/>
      <c r="P17" s="15"/>
      <c r="Q17" s="46"/>
    </row>
    <row r="18" spans="1:17" x14ac:dyDescent="0.3">
      <c r="A18" s="16"/>
      <c r="B18" s="16" t="s">
        <v>97</v>
      </c>
      <c r="C18" s="16"/>
      <c r="D18" s="16"/>
      <c r="E18" s="16"/>
      <c r="F18" s="18">
        <f>SUM(F13:F17)</f>
        <v>0</v>
      </c>
      <c r="G18" s="18">
        <f t="shared" ref="G18:P18" si="1">SUM(G13:G17)</f>
        <v>0</v>
      </c>
      <c r="H18" s="18">
        <f t="shared" si="1"/>
        <v>0</v>
      </c>
      <c r="I18" s="18">
        <f t="shared" si="1"/>
        <v>0</v>
      </c>
      <c r="J18" s="18">
        <f t="shared" si="1"/>
        <v>0</v>
      </c>
      <c r="K18" s="18">
        <f t="shared" si="1"/>
        <v>0</v>
      </c>
      <c r="L18" s="18">
        <f t="shared" si="1"/>
        <v>0</v>
      </c>
      <c r="M18" s="18">
        <f t="shared" si="1"/>
        <v>0</v>
      </c>
      <c r="N18" s="18">
        <f t="shared" si="1"/>
        <v>0</v>
      </c>
      <c r="O18" s="18">
        <f t="shared" si="1"/>
        <v>0</v>
      </c>
      <c r="P18" s="18">
        <f t="shared" si="1"/>
        <v>0</v>
      </c>
      <c r="Q18" s="46"/>
    </row>
    <row r="19" spans="1:17" x14ac:dyDescent="0.3">
      <c r="A19" s="16"/>
      <c r="B19" s="16"/>
      <c r="C19" s="16"/>
      <c r="D19" s="16"/>
      <c r="E19" s="16"/>
      <c r="F19" s="54"/>
      <c r="G19" s="55"/>
      <c r="H19" s="56"/>
      <c r="I19" s="55"/>
      <c r="J19" s="15"/>
      <c r="K19" s="15"/>
      <c r="L19" s="15"/>
      <c r="M19" s="15"/>
      <c r="N19" s="15"/>
      <c r="O19" s="15"/>
      <c r="P19" s="15"/>
      <c r="Q19" s="46"/>
    </row>
    <row r="20" spans="1:17" x14ac:dyDescent="0.3">
      <c r="A20" s="16"/>
      <c r="B20" s="16"/>
      <c r="C20" s="16"/>
      <c r="D20" s="16"/>
      <c r="E20" s="16"/>
      <c r="F20" s="54"/>
      <c r="G20" s="15"/>
      <c r="H20" s="15"/>
      <c r="I20" s="15"/>
      <c r="J20" s="15"/>
      <c r="K20" s="15"/>
      <c r="L20" s="15"/>
      <c r="M20" s="15"/>
      <c r="N20" s="15"/>
      <c r="O20" s="15"/>
      <c r="P20" s="15"/>
      <c r="Q20" s="46"/>
    </row>
    <row r="21" spans="1:17" x14ac:dyDescent="0.3">
      <c r="A21" s="16" t="s">
        <v>98</v>
      </c>
      <c r="B21" s="16"/>
      <c r="C21" s="16"/>
      <c r="D21" s="16"/>
      <c r="E21" s="16"/>
      <c r="F21" s="58">
        <f>+F18+F12</f>
        <v>15</v>
      </c>
      <c r="G21" s="18">
        <f t="shared" ref="G21:P21" si="2">+G18+G12</f>
        <v>6965</v>
      </c>
      <c r="H21" s="18">
        <f t="shared" si="2"/>
        <v>33</v>
      </c>
      <c r="I21" s="18">
        <f t="shared" si="2"/>
        <v>14190</v>
      </c>
      <c r="J21" s="18">
        <f t="shared" si="2"/>
        <v>4242.8571428571422</v>
      </c>
      <c r="K21" s="18">
        <f t="shared" si="2"/>
        <v>750</v>
      </c>
      <c r="L21" s="18">
        <f t="shared" si="2"/>
        <v>26147.857142857145</v>
      </c>
      <c r="M21" s="18">
        <f t="shared" si="2"/>
        <v>1830.35</v>
      </c>
      <c r="N21" s="18">
        <f t="shared" si="2"/>
        <v>27978.207142857136</v>
      </c>
      <c r="O21" s="18">
        <f t="shared" si="2"/>
        <v>839.34621428571404</v>
      </c>
      <c r="P21" s="18">
        <f t="shared" si="2"/>
        <v>28817.553357142853</v>
      </c>
      <c r="Q21" s="46"/>
    </row>
    <row r="25" spans="1:17" x14ac:dyDescent="0.3">
      <c r="A25" s="59" t="s">
        <v>99</v>
      </c>
      <c r="B25" s="60" t="s">
        <v>100</v>
      </c>
      <c r="C25" s="61" t="s">
        <v>101</v>
      </c>
      <c r="D25" s="62"/>
      <c r="E25" s="63"/>
      <c r="F25" s="63"/>
      <c r="G25" s="63"/>
      <c r="H25" s="63"/>
      <c r="I25" s="63"/>
      <c r="J25" s="63"/>
      <c r="K25" s="64"/>
    </row>
    <row r="26" spans="1:17" x14ac:dyDescent="0.3">
      <c r="A26" s="65" t="s">
        <v>93</v>
      </c>
      <c r="B26" t="s">
        <v>102</v>
      </c>
      <c r="C26">
        <v>342</v>
      </c>
      <c r="D26" s="66" t="s">
        <v>89</v>
      </c>
      <c r="E26">
        <v>86</v>
      </c>
      <c r="F26" t="s">
        <v>65</v>
      </c>
      <c r="K26" s="67"/>
    </row>
    <row r="27" spans="1:17" x14ac:dyDescent="0.3">
      <c r="A27" s="65" t="s">
        <v>94</v>
      </c>
      <c r="B27" t="s">
        <v>103</v>
      </c>
      <c r="C27">
        <v>709</v>
      </c>
      <c r="D27" s="66" t="s">
        <v>104</v>
      </c>
      <c r="E27" s="68">
        <f>270/7</f>
        <v>38.571428571428569</v>
      </c>
      <c r="F27" t="s">
        <v>105</v>
      </c>
      <c r="K27" s="67"/>
    </row>
    <row r="28" spans="1:17" x14ac:dyDescent="0.3">
      <c r="A28" s="66"/>
      <c r="D28" s="66" t="s">
        <v>106</v>
      </c>
      <c r="E28">
        <v>50</v>
      </c>
      <c r="F28" t="s">
        <v>107</v>
      </c>
      <c r="K28" s="67"/>
    </row>
    <row r="29" spans="1:17" x14ac:dyDescent="0.3">
      <c r="A29" s="66"/>
      <c r="D29" s="66"/>
      <c r="K29" s="67"/>
    </row>
    <row r="30" spans="1:17" x14ac:dyDescent="0.3">
      <c r="A30" s="69"/>
      <c r="B30" s="70"/>
      <c r="C30" s="70"/>
      <c r="D30" s="66"/>
      <c r="K30" s="67"/>
    </row>
    <row r="31" spans="1:17" x14ac:dyDescent="0.3">
      <c r="D31" s="69"/>
      <c r="E31" s="70"/>
      <c r="F31" s="70"/>
      <c r="G31" s="70"/>
      <c r="H31" s="70"/>
      <c r="I31" s="70"/>
      <c r="J31" s="70"/>
      <c r="K31" s="71"/>
    </row>
    <row r="35" spans="2:13" x14ac:dyDescent="0.3">
      <c r="B35" s="72" t="s">
        <v>108</v>
      </c>
      <c r="C35" s="72"/>
      <c r="D35" s="72"/>
      <c r="E35" s="72"/>
      <c r="F35" s="72"/>
      <c r="G35" s="72"/>
      <c r="H35" s="72"/>
      <c r="I35" s="72"/>
      <c r="J35" s="72"/>
      <c r="K35" s="72"/>
      <c r="L35" s="72"/>
      <c r="M35" s="72"/>
    </row>
  </sheetData>
  <mergeCells count="6">
    <mergeCell ref="B35:M35"/>
    <mergeCell ref="A1:P1"/>
    <mergeCell ref="A2:P2"/>
    <mergeCell ref="A3:P3"/>
    <mergeCell ref="A4:P4"/>
    <mergeCell ref="A5:P5"/>
  </mergeCells>
  <pageMargins left="0.7" right="0.7" top="0.75" bottom="0.75" header="0.3" footer="0.3"/>
  <pageSetup orientation="portrait" verticalDpi="0" r:id="rId1"/>
  <headerFooter>
    <oddHeader>&amp;CCost/Price Proposal for Transition Activities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1"/>
  <sheetViews>
    <sheetView zoomScaleNormal="100" workbookViewId="0">
      <selection activeCell="C8" sqref="C8"/>
    </sheetView>
  </sheetViews>
  <sheetFormatPr defaultRowHeight="14.4" x14ac:dyDescent="0.3"/>
  <cols>
    <col min="2" max="2" width="22.44140625" customWidth="1"/>
    <col min="3" max="3" width="15.88671875" customWidth="1"/>
    <col min="4" max="4" width="11.33203125" bestFit="1" customWidth="1"/>
    <col min="7" max="7" width="24.44140625" customWidth="1"/>
    <col min="11" max="11" width="11.33203125" customWidth="1"/>
    <col min="12" max="12" width="14.88671875" customWidth="1"/>
    <col min="258" max="258" width="22.44140625" customWidth="1"/>
    <col min="259" max="259" width="15.88671875" customWidth="1"/>
    <col min="260" max="260" width="11.33203125" bestFit="1" customWidth="1"/>
    <col min="263" max="263" width="24.44140625" customWidth="1"/>
    <col min="267" max="267" width="11.33203125" customWidth="1"/>
    <col min="268" max="268" width="14.88671875" customWidth="1"/>
    <col min="514" max="514" width="22.44140625" customWidth="1"/>
    <col min="515" max="515" width="15.88671875" customWidth="1"/>
    <col min="516" max="516" width="11.33203125" bestFit="1" customWidth="1"/>
    <col min="519" max="519" width="24.44140625" customWidth="1"/>
    <col min="523" max="523" width="11.33203125" customWidth="1"/>
    <col min="524" max="524" width="14.88671875" customWidth="1"/>
    <col min="770" max="770" width="22.44140625" customWidth="1"/>
    <col min="771" max="771" width="15.88671875" customWidth="1"/>
    <col min="772" max="772" width="11.33203125" bestFit="1" customWidth="1"/>
    <col min="775" max="775" width="24.44140625" customWidth="1"/>
    <col min="779" max="779" width="11.33203125" customWidth="1"/>
    <col min="780" max="780" width="14.88671875" customWidth="1"/>
    <col min="1026" max="1026" width="22.44140625" customWidth="1"/>
    <col min="1027" max="1027" width="15.88671875" customWidth="1"/>
    <col min="1028" max="1028" width="11.33203125" bestFit="1" customWidth="1"/>
    <col min="1031" max="1031" width="24.44140625" customWidth="1"/>
    <col min="1035" max="1035" width="11.33203125" customWidth="1"/>
    <col min="1036" max="1036" width="14.88671875" customWidth="1"/>
    <col min="1282" max="1282" width="22.44140625" customWidth="1"/>
    <col min="1283" max="1283" width="15.88671875" customWidth="1"/>
    <col min="1284" max="1284" width="11.33203125" bestFit="1" customWidth="1"/>
    <col min="1287" max="1287" width="24.44140625" customWidth="1"/>
    <col min="1291" max="1291" width="11.33203125" customWidth="1"/>
    <col min="1292" max="1292" width="14.88671875" customWidth="1"/>
    <col min="1538" max="1538" width="22.44140625" customWidth="1"/>
    <col min="1539" max="1539" width="15.88671875" customWidth="1"/>
    <col min="1540" max="1540" width="11.33203125" bestFit="1" customWidth="1"/>
    <col min="1543" max="1543" width="24.44140625" customWidth="1"/>
    <col min="1547" max="1547" width="11.33203125" customWidth="1"/>
    <col min="1548" max="1548" width="14.88671875" customWidth="1"/>
    <col min="1794" max="1794" width="22.44140625" customWidth="1"/>
    <col min="1795" max="1795" width="15.88671875" customWidth="1"/>
    <col min="1796" max="1796" width="11.33203125" bestFit="1" customWidth="1"/>
    <col min="1799" max="1799" width="24.44140625" customWidth="1"/>
    <col min="1803" max="1803" width="11.33203125" customWidth="1"/>
    <col min="1804" max="1804" width="14.88671875" customWidth="1"/>
    <col min="2050" max="2050" width="22.44140625" customWidth="1"/>
    <col min="2051" max="2051" width="15.88671875" customWidth="1"/>
    <col min="2052" max="2052" width="11.33203125" bestFit="1" customWidth="1"/>
    <col min="2055" max="2055" width="24.44140625" customWidth="1"/>
    <col min="2059" max="2059" width="11.33203125" customWidth="1"/>
    <col min="2060" max="2060" width="14.88671875" customWidth="1"/>
    <col min="2306" max="2306" width="22.44140625" customWidth="1"/>
    <col min="2307" max="2307" width="15.88671875" customWidth="1"/>
    <col min="2308" max="2308" width="11.33203125" bestFit="1" customWidth="1"/>
    <col min="2311" max="2311" width="24.44140625" customWidth="1"/>
    <col min="2315" max="2315" width="11.33203125" customWidth="1"/>
    <col min="2316" max="2316" width="14.88671875" customWidth="1"/>
    <col min="2562" max="2562" width="22.44140625" customWidth="1"/>
    <col min="2563" max="2563" width="15.88671875" customWidth="1"/>
    <col min="2564" max="2564" width="11.33203125" bestFit="1" customWidth="1"/>
    <col min="2567" max="2567" width="24.44140625" customWidth="1"/>
    <col min="2571" max="2571" width="11.33203125" customWidth="1"/>
    <col min="2572" max="2572" width="14.88671875" customWidth="1"/>
    <col min="2818" max="2818" width="22.44140625" customWidth="1"/>
    <col min="2819" max="2819" width="15.88671875" customWidth="1"/>
    <col min="2820" max="2820" width="11.33203125" bestFit="1" customWidth="1"/>
    <col min="2823" max="2823" width="24.44140625" customWidth="1"/>
    <col min="2827" max="2827" width="11.33203125" customWidth="1"/>
    <col min="2828" max="2828" width="14.88671875" customWidth="1"/>
    <col min="3074" max="3074" width="22.44140625" customWidth="1"/>
    <col min="3075" max="3075" width="15.88671875" customWidth="1"/>
    <col min="3076" max="3076" width="11.33203125" bestFit="1" customWidth="1"/>
    <col min="3079" max="3079" width="24.44140625" customWidth="1"/>
    <col min="3083" max="3083" width="11.33203125" customWidth="1"/>
    <col min="3084" max="3084" width="14.88671875" customWidth="1"/>
    <col min="3330" max="3330" width="22.44140625" customWidth="1"/>
    <col min="3331" max="3331" width="15.88671875" customWidth="1"/>
    <col min="3332" max="3332" width="11.33203125" bestFit="1" customWidth="1"/>
    <col min="3335" max="3335" width="24.44140625" customWidth="1"/>
    <col min="3339" max="3339" width="11.33203125" customWidth="1"/>
    <col min="3340" max="3340" width="14.88671875" customWidth="1"/>
    <col min="3586" max="3586" width="22.44140625" customWidth="1"/>
    <col min="3587" max="3587" width="15.88671875" customWidth="1"/>
    <col min="3588" max="3588" width="11.33203125" bestFit="1" customWidth="1"/>
    <col min="3591" max="3591" width="24.44140625" customWidth="1"/>
    <col min="3595" max="3595" width="11.33203125" customWidth="1"/>
    <col min="3596" max="3596" width="14.88671875" customWidth="1"/>
    <col min="3842" max="3842" width="22.44140625" customWidth="1"/>
    <col min="3843" max="3843" width="15.88671875" customWidth="1"/>
    <col min="3844" max="3844" width="11.33203125" bestFit="1" customWidth="1"/>
    <col min="3847" max="3847" width="24.44140625" customWidth="1"/>
    <col min="3851" max="3851" width="11.33203125" customWidth="1"/>
    <col min="3852" max="3852" width="14.88671875" customWidth="1"/>
    <col min="4098" max="4098" width="22.44140625" customWidth="1"/>
    <col min="4099" max="4099" width="15.88671875" customWidth="1"/>
    <col min="4100" max="4100" width="11.33203125" bestFit="1" customWidth="1"/>
    <col min="4103" max="4103" width="24.44140625" customWidth="1"/>
    <col min="4107" max="4107" width="11.33203125" customWidth="1"/>
    <col min="4108" max="4108" width="14.88671875" customWidth="1"/>
    <col min="4354" max="4354" width="22.44140625" customWidth="1"/>
    <col min="4355" max="4355" width="15.88671875" customWidth="1"/>
    <col min="4356" max="4356" width="11.33203125" bestFit="1" customWidth="1"/>
    <col min="4359" max="4359" width="24.44140625" customWidth="1"/>
    <col min="4363" max="4363" width="11.33203125" customWidth="1"/>
    <col min="4364" max="4364" width="14.88671875" customWidth="1"/>
    <col min="4610" max="4610" width="22.44140625" customWidth="1"/>
    <col min="4611" max="4611" width="15.88671875" customWidth="1"/>
    <col min="4612" max="4612" width="11.33203125" bestFit="1" customWidth="1"/>
    <col min="4615" max="4615" width="24.44140625" customWidth="1"/>
    <col min="4619" max="4619" width="11.33203125" customWidth="1"/>
    <col min="4620" max="4620" width="14.88671875" customWidth="1"/>
    <col min="4866" max="4866" width="22.44140625" customWidth="1"/>
    <col min="4867" max="4867" width="15.88671875" customWidth="1"/>
    <col min="4868" max="4868" width="11.33203125" bestFit="1" customWidth="1"/>
    <col min="4871" max="4871" width="24.44140625" customWidth="1"/>
    <col min="4875" max="4875" width="11.33203125" customWidth="1"/>
    <col min="4876" max="4876" width="14.88671875" customWidth="1"/>
    <col min="5122" max="5122" width="22.44140625" customWidth="1"/>
    <col min="5123" max="5123" width="15.88671875" customWidth="1"/>
    <col min="5124" max="5124" width="11.33203125" bestFit="1" customWidth="1"/>
    <col min="5127" max="5127" width="24.44140625" customWidth="1"/>
    <col min="5131" max="5131" width="11.33203125" customWidth="1"/>
    <col min="5132" max="5132" width="14.88671875" customWidth="1"/>
    <col min="5378" max="5378" width="22.44140625" customWidth="1"/>
    <col min="5379" max="5379" width="15.88671875" customWidth="1"/>
    <col min="5380" max="5380" width="11.33203125" bestFit="1" customWidth="1"/>
    <col min="5383" max="5383" width="24.44140625" customWidth="1"/>
    <col min="5387" max="5387" width="11.33203125" customWidth="1"/>
    <col min="5388" max="5388" width="14.88671875" customWidth="1"/>
    <col min="5634" max="5634" width="22.44140625" customWidth="1"/>
    <col min="5635" max="5635" width="15.88671875" customWidth="1"/>
    <col min="5636" max="5636" width="11.33203125" bestFit="1" customWidth="1"/>
    <col min="5639" max="5639" width="24.44140625" customWidth="1"/>
    <col min="5643" max="5643" width="11.33203125" customWidth="1"/>
    <col min="5644" max="5644" width="14.88671875" customWidth="1"/>
    <col min="5890" max="5890" width="22.44140625" customWidth="1"/>
    <col min="5891" max="5891" width="15.88671875" customWidth="1"/>
    <col min="5892" max="5892" width="11.33203125" bestFit="1" customWidth="1"/>
    <col min="5895" max="5895" width="24.44140625" customWidth="1"/>
    <col min="5899" max="5899" width="11.33203125" customWidth="1"/>
    <col min="5900" max="5900" width="14.88671875" customWidth="1"/>
    <col min="6146" max="6146" width="22.44140625" customWidth="1"/>
    <col min="6147" max="6147" width="15.88671875" customWidth="1"/>
    <col min="6148" max="6148" width="11.33203125" bestFit="1" customWidth="1"/>
    <col min="6151" max="6151" width="24.44140625" customWidth="1"/>
    <col min="6155" max="6155" width="11.33203125" customWidth="1"/>
    <col min="6156" max="6156" width="14.88671875" customWidth="1"/>
    <col min="6402" max="6402" width="22.44140625" customWidth="1"/>
    <col min="6403" max="6403" width="15.88671875" customWidth="1"/>
    <col min="6404" max="6404" width="11.33203125" bestFit="1" customWidth="1"/>
    <col min="6407" max="6407" width="24.44140625" customWidth="1"/>
    <col min="6411" max="6411" width="11.33203125" customWidth="1"/>
    <col min="6412" max="6412" width="14.88671875" customWidth="1"/>
    <col min="6658" max="6658" width="22.44140625" customWidth="1"/>
    <col min="6659" max="6659" width="15.88671875" customWidth="1"/>
    <col min="6660" max="6660" width="11.33203125" bestFit="1" customWidth="1"/>
    <col min="6663" max="6663" width="24.44140625" customWidth="1"/>
    <col min="6667" max="6667" width="11.33203125" customWidth="1"/>
    <col min="6668" max="6668" width="14.88671875" customWidth="1"/>
    <col min="6914" max="6914" width="22.44140625" customWidth="1"/>
    <col min="6915" max="6915" width="15.88671875" customWidth="1"/>
    <col min="6916" max="6916" width="11.33203125" bestFit="1" customWidth="1"/>
    <col min="6919" max="6919" width="24.44140625" customWidth="1"/>
    <col min="6923" max="6923" width="11.33203125" customWidth="1"/>
    <col min="6924" max="6924" width="14.88671875" customWidth="1"/>
    <col min="7170" max="7170" width="22.44140625" customWidth="1"/>
    <col min="7171" max="7171" width="15.88671875" customWidth="1"/>
    <col min="7172" max="7172" width="11.33203125" bestFit="1" customWidth="1"/>
    <col min="7175" max="7175" width="24.44140625" customWidth="1"/>
    <col min="7179" max="7179" width="11.33203125" customWidth="1"/>
    <col min="7180" max="7180" width="14.88671875" customWidth="1"/>
    <col min="7426" max="7426" width="22.44140625" customWidth="1"/>
    <col min="7427" max="7427" width="15.88671875" customWidth="1"/>
    <col min="7428" max="7428" width="11.33203125" bestFit="1" customWidth="1"/>
    <col min="7431" max="7431" width="24.44140625" customWidth="1"/>
    <col min="7435" max="7435" width="11.33203125" customWidth="1"/>
    <col min="7436" max="7436" width="14.88671875" customWidth="1"/>
    <col min="7682" max="7682" width="22.44140625" customWidth="1"/>
    <col min="7683" max="7683" width="15.88671875" customWidth="1"/>
    <col min="7684" max="7684" width="11.33203125" bestFit="1" customWidth="1"/>
    <col min="7687" max="7687" width="24.44140625" customWidth="1"/>
    <col min="7691" max="7691" width="11.33203125" customWidth="1"/>
    <col min="7692" max="7692" width="14.88671875" customWidth="1"/>
    <col min="7938" max="7938" width="22.44140625" customWidth="1"/>
    <col min="7939" max="7939" width="15.88671875" customWidth="1"/>
    <col min="7940" max="7940" width="11.33203125" bestFit="1" customWidth="1"/>
    <col min="7943" max="7943" width="24.44140625" customWidth="1"/>
    <col min="7947" max="7947" width="11.33203125" customWidth="1"/>
    <col min="7948" max="7948" width="14.88671875" customWidth="1"/>
    <col min="8194" max="8194" width="22.44140625" customWidth="1"/>
    <col min="8195" max="8195" width="15.88671875" customWidth="1"/>
    <col min="8196" max="8196" width="11.33203125" bestFit="1" customWidth="1"/>
    <col min="8199" max="8199" width="24.44140625" customWidth="1"/>
    <col min="8203" max="8203" width="11.33203125" customWidth="1"/>
    <col min="8204" max="8204" width="14.88671875" customWidth="1"/>
    <col min="8450" max="8450" width="22.44140625" customWidth="1"/>
    <col min="8451" max="8451" width="15.88671875" customWidth="1"/>
    <col min="8452" max="8452" width="11.33203125" bestFit="1" customWidth="1"/>
    <col min="8455" max="8455" width="24.44140625" customWidth="1"/>
    <col min="8459" max="8459" width="11.33203125" customWidth="1"/>
    <col min="8460" max="8460" width="14.88671875" customWidth="1"/>
    <col min="8706" max="8706" width="22.44140625" customWidth="1"/>
    <col min="8707" max="8707" width="15.88671875" customWidth="1"/>
    <col min="8708" max="8708" width="11.33203125" bestFit="1" customWidth="1"/>
    <col min="8711" max="8711" width="24.44140625" customWidth="1"/>
    <col min="8715" max="8715" width="11.33203125" customWidth="1"/>
    <col min="8716" max="8716" width="14.88671875" customWidth="1"/>
    <col min="8962" max="8962" width="22.44140625" customWidth="1"/>
    <col min="8963" max="8963" width="15.88671875" customWidth="1"/>
    <col min="8964" max="8964" width="11.33203125" bestFit="1" customWidth="1"/>
    <col min="8967" max="8967" width="24.44140625" customWidth="1"/>
    <col min="8971" max="8971" width="11.33203125" customWidth="1"/>
    <col min="8972" max="8972" width="14.88671875" customWidth="1"/>
    <col min="9218" max="9218" width="22.44140625" customWidth="1"/>
    <col min="9219" max="9219" width="15.88671875" customWidth="1"/>
    <col min="9220" max="9220" width="11.33203125" bestFit="1" customWidth="1"/>
    <col min="9223" max="9223" width="24.44140625" customWidth="1"/>
    <col min="9227" max="9227" width="11.33203125" customWidth="1"/>
    <col min="9228" max="9228" width="14.88671875" customWidth="1"/>
    <col min="9474" max="9474" width="22.44140625" customWidth="1"/>
    <col min="9475" max="9475" width="15.88671875" customWidth="1"/>
    <col min="9476" max="9476" width="11.33203125" bestFit="1" customWidth="1"/>
    <col min="9479" max="9479" width="24.44140625" customWidth="1"/>
    <col min="9483" max="9483" width="11.33203125" customWidth="1"/>
    <col min="9484" max="9484" width="14.88671875" customWidth="1"/>
    <col min="9730" max="9730" width="22.44140625" customWidth="1"/>
    <col min="9731" max="9731" width="15.88671875" customWidth="1"/>
    <col min="9732" max="9732" width="11.33203125" bestFit="1" customWidth="1"/>
    <col min="9735" max="9735" width="24.44140625" customWidth="1"/>
    <col min="9739" max="9739" width="11.33203125" customWidth="1"/>
    <col min="9740" max="9740" width="14.88671875" customWidth="1"/>
    <col min="9986" max="9986" width="22.44140625" customWidth="1"/>
    <col min="9987" max="9987" width="15.88671875" customWidth="1"/>
    <col min="9988" max="9988" width="11.33203125" bestFit="1" customWidth="1"/>
    <col min="9991" max="9991" width="24.44140625" customWidth="1"/>
    <col min="9995" max="9995" width="11.33203125" customWidth="1"/>
    <col min="9996" max="9996" width="14.88671875" customWidth="1"/>
    <col min="10242" max="10242" width="22.44140625" customWidth="1"/>
    <col min="10243" max="10243" width="15.88671875" customWidth="1"/>
    <col min="10244" max="10244" width="11.33203125" bestFit="1" customWidth="1"/>
    <col min="10247" max="10247" width="24.44140625" customWidth="1"/>
    <col min="10251" max="10251" width="11.33203125" customWidth="1"/>
    <col min="10252" max="10252" width="14.88671875" customWidth="1"/>
    <col min="10498" max="10498" width="22.44140625" customWidth="1"/>
    <col min="10499" max="10499" width="15.88671875" customWidth="1"/>
    <col min="10500" max="10500" width="11.33203125" bestFit="1" customWidth="1"/>
    <col min="10503" max="10503" width="24.44140625" customWidth="1"/>
    <col min="10507" max="10507" width="11.33203125" customWidth="1"/>
    <col min="10508" max="10508" width="14.88671875" customWidth="1"/>
    <col min="10754" max="10754" width="22.44140625" customWidth="1"/>
    <col min="10755" max="10755" width="15.88671875" customWidth="1"/>
    <col min="10756" max="10756" width="11.33203125" bestFit="1" customWidth="1"/>
    <col min="10759" max="10759" width="24.44140625" customWidth="1"/>
    <col min="10763" max="10763" width="11.33203125" customWidth="1"/>
    <col min="10764" max="10764" width="14.88671875" customWidth="1"/>
    <col min="11010" max="11010" width="22.44140625" customWidth="1"/>
    <col min="11011" max="11011" width="15.88671875" customWidth="1"/>
    <col min="11012" max="11012" width="11.33203125" bestFit="1" customWidth="1"/>
    <col min="11015" max="11015" width="24.44140625" customWidth="1"/>
    <col min="11019" max="11019" width="11.33203125" customWidth="1"/>
    <col min="11020" max="11020" width="14.88671875" customWidth="1"/>
    <col min="11266" max="11266" width="22.44140625" customWidth="1"/>
    <col min="11267" max="11267" width="15.88671875" customWidth="1"/>
    <col min="11268" max="11268" width="11.33203125" bestFit="1" customWidth="1"/>
    <col min="11271" max="11271" width="24.44140625" customWidth="1"/>
    <col min="11275" max="11275" width="11.33203125" customWidth="1"/>
    <col min="11276" max="11276" width="14.88671875" customWidth="1"/>
    <col min="11522" max="11522" width="22.44140625" customWidth="1"/>
    <col min="11523" max="11523" width="15.88671875" customWidth="1"/>
    <col min="11524" max="11524" width="11.33203125" bestFit="1" customWidth="1"/>
    <col min="11527" max="11527" width="24.44140625" customWidth="1"/>
    <col min="11531" max="11531" width="11.33203125" customWidth="1"/>
    <col min="11532" max="11532" width="14.88671875" customWidth="1"/>
    <col min="11778" max="11778" width="22.44140625" customWidth="1"/>
    <col min="11779" max="11779" width="15.88671875" customWidth="1"/>
    <col min="11780" max="11780" width="11.33203125" bestFit="1" customWidth="1"/>
    <col min="11783" max="11783" width="24.44140625" customWidth="1"/>
    <col min="11787" max="11787" width="11.33203125" customWidth="1"/>
    <col min="11788" max="11788" width="14.88671875" customWidth="1"/>
    <col min="12034" max="12034" width="22.44140625" customWidth="1"/>
    <col min="12035" max="12035" width="15.88671875" customWidth="1"/>
    <col min="12036" max="12036" width="11.33203125" bestFit="1" customWidth="1"/>
    <col min="12039" max="12039" width="24.44140625" customWidth="1"/>
    <col min="12043" max="12043" width="11.33203125" customWidth="1"/>
    <col min="12044" max="12044" width="14.88671875" customWidth="1"/>
    <col min="12290" max="12290" width="22.44140625" customWidth="1"/>
    <col min="12291" max="12291" width="15.88671875" customWidth="1"/>
    <col min="12292" max="12292" width="11.33203125" bestFit="1" customWidth="1"/>
    <col min="12295" max="12295" width="24.44140625" customWidth="1"/>
    <col min="12299" max="12299" width="11.33203125" customWidth="1"/>
    <col min="12300" max="12300" width="14.88671875" customWidth="1"/>
    <col min="12546" max="12546" width="22.44140625" customWidth="1"/>
    <col min="12547" max="12547" width="15.88671875" customWidth="1"/>
    <col min="12548" max="12548" width="11.33203125" bestFit="1" customWidth="1"/>
    <col min="12551" max="12551" width="24.44140625" customWidth="1"/>
    <col min="12555" max="12555" width="11.33203125" customWidth="1"/>
    <col min="12556" max="12556" width="14.88671875" customWidth="1"/>
    <col min="12802" max="12802" width="22.44140625" customWidth="1"/>
    <col min="12803" max="12803" width="15.88671875" customWidth="1"/>
    <col min="12804" max="12804" width="11.33203125" bestFit="1" customWidth="1"/>
    <col min="12807" max="12807" width="24.44140625" customWidth="1"/>
    <col min="12811" max="12811" width="11.33203125" customWidth="1"/>
    <col min="12812" max="12812" width="14.88671875" customWidth="1"/>
    <col min="13058" max="13058" width="22.44140625" customWidth="1"/>
    <col min="13059" max="13059" width="15.88671875" customWidth="1"/>
    <col min="13060" max="13060" width="11.33203125" bestFit="1" customWidth="1"/>
    <col min="13063" max="13063" width="24.44140625" customWidth="1"/>
    <col min="13067" max="13067" width="11.33203125" customWidth="1"/>
    <col min="13068" max="13068" width="14.88671875" customWidth="1"/>
    <col min="13314" max="13314" width="22.44140625" customWidth="1"/>
    <col min="13315" max="13315" width="15.88671875" customWidth="1"/>
    <col min="13316" max="13316" width="11.33203125" bestFit="1" customWidth="1"/>
    <col min="13319" max="13319" width="24.44140625" customWidth="1"/>
    <col min="13323" max="13323" width="11.33203125" customWidth="1"/>
    <col min="13324" max="13324" width="14.88671875" customWidth="1"/>
    <col min="13570" max="13570" width="22.44140625" customWidth="1"/>
    <col min="13571" max="13571" width="15.88671875" customWidth="1"/>
    <col min="13572" max="13572" width="11.33203125" bestFit="1" customWidth="1"/>
    <col min="13575" max="13575" width="24.44140625" customWidth="1"/>
    <col min="13579" max="13579" width="11.33203125" customWidth="1"/>
    <col min="13580" max="13580" width="14.88671875" customWidth="1"/>
    <col min="13826" max="13826" width="22.44140625" customWidth="1"/>
    <col min="13827" max="13827" width="15.88671875" customWidth="1"/>
    <col min="13828" max="13828" width="11.33203125" bestFit="1" customWidth="1"/>
    <col min="13831" max="13831" width="24.44140625" customWidth="1"/>
    <col min="13835" max="13835" width="11.33203125" customWidth="1"/>
    <col min="13836" max="13836" width="14.88671875" customWidth="1"/>
    <col min="14082" max="14082" width="22.44140625" customWidth="1"/>
    <col min="14083" max="14083" width="15.88671875" customWidth="1"/>
    <col min="14084" max="14084" width="11.33203125" bestFit="1" customWidth="1"/>
    <col min="14087" max="14087" width="24.44140625" customWidth="1"/>
    <col min="14091" max="14091" width="11.33203125" customWidth="1"/>
    <col min="14092" max="14092" width="14.88671875" customWidth="1"/>
    <col min="14338" max="14338" width="22.44140625" customWidth="1"/>
    <col min="14339" max="14339" width="15.88671875" customWidth="1"/>
    <col min="14340" max="14340" width="11.33203125" bestFit="1" customWidth="1"/>
    <col min="14343" max="14343" width="24.44140625" customWidth="1"/>
    <col min="14347" max="14347" width="11.33203125" customWidth="1"/>
    <col min="14348" max="14348" width="14.88671875" customWidth="1"/>
    <col min="14594" max="14594" width="22.44140625" customWidth="1"/>
    <col min="14595" max="14595" width="15.88671875" customWidth="1"/>
    <col min="14596" max="14596" width="11.33203125" bestFit="1" customWidth="1"/>
    <col min="14599" max="14599" width="24.44140625" customWidth="1"/>
    <col min="14603" max="14603" width="11.33203125" customWidth="1"/>
    <col min="14604" max="14604" width="14.88671875" customWidth="1"/>
    <col min="14850" max="14850" width="22.44140625" customWidth="1"/>
    <col min="14851" max="14851" width="15.88671875" customWidth="1"/>
    <col min="14852" max="14852" width="11.33203125" bestFit="1" customWidth="1"/>
    <col min="14855" max="14855" width="24.44140625" customWidth="1"/>
    <col min="14859" max="14859" width="11.33203125" customWidth="1"/>
    <col min="14860" max="14860" width="14.88671875" customWidth="1"/>
    <col min="15106" max="15106" width="22.44140625" customWidth="1"/>
    <col min="15107" max="15107" width="15.88671875" customWidth="1"/>
    <col min="15108" max="15108" width="11.33203125" bestFit="1" customWidth="1"/>
    <col min="15111" max="15111" width="24.44140625" customWidth="1"/>
    <col min="15115" max="15115" width="11.33203125" customWidth="1"/>
    <col min="15116" max="15116" width="14.88671875" customWidth="1"/>
    <col min="15362" max="15362" width="22.44140625" customWidth="1"/>
    <col min="15363" max="15363" width="15.88671875" customWidth="1"/>
    <col min="15364" max="15364" width="11.33203125" bestFit="1" customWidth="1"/>
    <col min="15367" max="15367" width="24.44140625" customWidth="1"/>
    <col min="15371" max="15371" width="11.33203125" customWidth="1"/>
    <col min="15372" max="15372" width="14.88671875" customWidth="1"/>
    <col min="15618" max="15618" width="22.44140625" customWidth="1"/>
    <col min="15619" max="15619" width="15.88671875" customWidth="1"/>
    <col min="15620" max="15620" width="11.33203125" bestFit="1" customWidth="1"/>
    <col min="15623" max="15623" width="24.44140625" customWidth="1"/>
    <col min="15627" max="15627" width="11.33203125" customWidth="1"/>
    <col min="15628" max="15628" width="14.88671875" customWidth="1"/>
    <col min="15874" max="15874" width="22.44140625" customWidth="1"/>
    <col min="15875" max="15875" width="15.88671875" customWidth="1"/>
    <col min="15876" max="15876" width="11.33203125" bestFit="1" customWidth="1"/>
    <col min="15879" max="15879" width="24.44140625" customWidth="1"/>
    <col min="15883" max="15883" width="11.33203125" customWidth="1"/>
    <col min="15884" max="15884" width="14.88671875" customWidth="1"/>
    <col min="16130" max="16130" width="22.44140625" customWidth="1"/>
    <col min="16131" max="16131" width="15.88671875" customWidth="1"/>
    <col min="16132" max="16132" width="11.33203125" bestFit="1" customWidth="1"/>
    <col min="16135" max="16135" width="24.44140625" customWidth="1"/>
    <col min="16139" max="16139" width="11.33203125" customWidth="1"/>
    <col min="16140" max="16140" width="14.88671875" customWidth="1"/>
  </cols>
  <sheetData>
    <row r="1" spans="1:15" ht="15" thickTop="1" x14ac:dyDescent="0.3">
      <c r="A1" s="73" t="s">
        <v>0</v>
      </c>
      <c r="B1" s="74"/>
      <c r="C1" s="74"/>
      <c r="D1" s="74"/>
      <c r="E1" s="74"/>
      <c r="F1" s="74"/>
      <c r="G1" s="74"/>
      <c r="H1" s="74"/>
      <c r="I1" s="74"/>
      <c r="J1" s="74"/>
      <c r="K1" s="75"/>
      <c r="L1" s="1" t="s">
        <v>1</v>
      </c>
      <c r="M1" s="2">
        <v>0.35</v>
      </c>
    </row>
    <row r="2" spans="1:15" x14ac:dyDescent="0.3">
      <c r="A2" s="76"/>
      <c r="B2" s="77"/>
      <c r="C2" s="77"/>
      <c r="D2" s="77"/>
      <c r="E2" s="77"/>
      <c r="F2" s="77"/>
      <c r="G2" s="77"/>
      <c r="H2" s="77"/>
      <c r="I2" s="77"/>
      <c r="J2" s="77"/>
      <c r="K2" s="78"/>
      <c r="L2" s="1"/>
      <c r="M2" s="2"/>
      <c r="N2" s="1"/>
    </row>
    <row r="3" spans="1:15" x14ac:dyDescent="0.3">
      <c r="A3" s="76" t="s">
        <v>109</v>
      </c>
      <c r="B3" s="77"/>
      <c r="C3" s="77"/>
      <c r="D3" s="77"/>
      <c r="E3" s="77"/>
      <c r="F3" s="77"/>
      <c r="G3" s="77"/>
      <c r="H3" s="77"/>
      <c r="I3" s="77"/>
      <c r="J3" s="77"/>
      <c r="K3" s="78"/>
      <c r="L3" s="1" t="s">
        <v>3</v>
      </c>
      <c r="M3" s="2">
        <v>7.0000000000000007E-2</v>
      </c>
      <c r="O3" s="2"/>
    </row>
    <row r="4" spans="1:15" x14ac:dyDescent="0.3">
      <c r="A4" s="76" t="s">
        <v>34</v>
      </c>
      <c r="B4" s="77"/>
      <c r="C4" s="77"/>
      <c r="D4" s="77"/>
      <c r="E4" s="77"/>
      <c r="F4" s="77"/>
      <c r="G4" s="77"/>
      <c r="H4" s="77"/>
      <c r="I4" s="77"/>
      <c r="J4" s="77"/>
      <c r="K4" s="78"/>
      <c r="L4" s="3" t="s">
        <v>4</v>
      </c>
      <c r="M4" s="2">
        <v>0.03</v>
      </c>
      <c r="O4" s="2"/>
    </row>
    <row r="5" spans="1:15" ht="15" thickBot="1" x14ac:dyDescent="0.35">
      <c r="A5" s="82"/>
      <c r="B5" s="83"/>
      <c r="C5" s="83"/>
      <c r="D5" s="83"/>
      <c r="E5" s="83"/>
      <c r="F5" s="83"/>
      <c r="G5" s="83"/>
      <c r="H5" s="83"/>
      <c r="I5" s="83"/>
      <c r="J5" s="83"/>
      <c r="K5" s="84"/>
      <c r="L5" s="1" t="s">
        <v>5</v>
      </c>
      <c r="M5" s="2">
        <v>2.5000000000000001E-2</v>
      </c>
      <c r="N5" s="1"/>
      <c r="O5" s="2"/>
    </row>
    <row r="6" spans="1:15" ht="28.2" thickTop="1" thickBot="1" x14ac:dyDescent="0.35">
      <c r="A6" s="5" t="s">
        <v>6</v>
      </c>
      <c r="B6" s="6" t="s">
        <v>35</v>
      </c>
      <c r="C6" s="5" t="s">
        <v>110</v>
      </c>
      <c r="D6" s="6" t="s">
        <v>57</v>
      </c>
      <c r="E6" s="5" t="s">
        <v>111</v>
      </c>
      <c r="F6" s="5" t="s">
        <v>112</v>
      </c>
      <c r="G6" s="8" t="s">
        <v>38</v>
      </c>
      <c r="H6" s="6" t="s">
        <v>16</v>
      </c>
      <c r="I6" s="9" t="s">
        <v>15</v>
      </c>
      <c r="J6" s="9" t="s">
        <v>17</v>
      </c>
      <c r="K6" s="6" t="s">
        <v>18</v>
      </c>
      <c r="L6" s="1"/>
      <c r="M6" s="2"/>
      <c r="N6" s="3"/>
      <c r="O6" s="2"/>
    </row>
    <row r="7" spans="1:15" x14ac:dyDescent="0.3">
      <c r="N7" s="3"/>
      <c r="O7" s="2"/>
    </row>
    <row r="8" spans="1:15" x14ac:dyDescent="0.3">
      <c r="A8" s="10">
        <v>1</v>
      </c>
      <c r="B8" s="12" t="s">
        <v>113</v>
      </c>
      <c r="C8" s="12" t="s">
        <v>114</v>
      </c>
      <c r="D8" s="15">
        <v>150</v>
      </c>
      <c r="E8" s="14">
        <v>200</v>
      </c>
      <c r="F8" s="15">
        <f>D8*E8</f>
        <v>30000</v>
      </c>
      <c r="G8" s="15" t="s">
        <v>115</v>
      </c>
      <c r="H8" s="15">
        <f>+F8*M$3</f>
        <v>2100</v>
      </c>
      <c r="I8" s="15">
        <f>+H8+F8</f>
        <v>32100</v>
      </c>
      <c r="J8" s="15">
        <f>+I8*M$4</f>
        <v>963</v>
      </c>
      <c r="K8" s="15">
        <f>+I8+J8</f>
        <v>33063</v>
      </c>
    </row>
    <row r="9" spans="1:15" x14ac:dyDescent="0.3">
      <c r="A9" s="16"/>
      <c r="B9" s="12"/>
      <c r="C9" s="12"/>
      <c r="D9" s="15"/>
      <c r="E9" s="14"/>
      <c r="F9" s="15">
        <f>D9*E9</f>
        <v>0</v>
      </c>
      <c r="G9" s="15"/>
      <c r="H9" s="15">
        <f>+F9*M$3</f>
        <v>0</v>
      </c>
      <c r="I9" s="15">
        <f>+H9+F9</f>
        <v>0</v>
      </c>
      <c r="J9" s="15">
        <f>+I9*M$4</f>
        <v>0</v>
      </c>
      <c r="K9" s="15">
        <f>+I9+J9</f>
        <v>0</v>
      </c>
    </row>
    <row r="10" spans="1:15" x14ac:dyDescent="0.3">
      <c r="A10" s="12"/>
      <c r="B10" s="12"/>
      <c r="C10" s="17"/>
      <c r="D10" s="15"/>
      <c r="E10" s="14"/>
      <c r="F10" s="15">
        <f>D10*E10</f>
        <v>0</v>
      </c>
      <c r="G10" s="15"/>
      <c r="H10" s="15">
        <f>+F10*M$3</f>
        <v>0</v>
      </c>
      <c r="I10" s="15">
        <f>+H10+F10</f>
        <v>0</v>
      </c>
      <c r="J10" s="15">
        <f>+I10*M$4</f>
        <v>0</v>
      </c>
      <c r="K10" s="15">
        <f>+I10+J10</f>
        <v>0</v>
      </c>
    </row>
    <row r="11" spans="1:15" x14ac:dyDescent="0.3">
      <c r="A11" s="12"/>
      <c r="B11" s="12"/>
      <c r="C11" s="17"/>
      <c r="D11" s="15"/>
      <c r="E11" s="14"/>
      <c r="F11" s="15">
        <f>D11*E11</f>
        <v>0</v>
      </c>
      <c r="G11" s="15"/>
      <c r="H11" s="15">
        <f>+F11*M$3</f>
        <v>0</v>
      </c>
      <c r="I11" s="15">
        <f>+H11+F11</f>
        <v>0</v>
      </c>
      <c r="J11" s="15">
        <f>+I11*M$4</f>
        <v>0</v>
      </c>
      <c r="K11" s="15">
        <f>+I11+J11</f>
        <v>0</v>
      </c>
    </row>
    <row r="12" spans="1:15" x14ac:dyDescent="0.3">
      <c r="A12" s="12"/>
      <c r="B12" s="12"/>
      <c r="C12" s="12"/>
      <c r="D12" s="15"/>
      <c r="E12" s="14"/>
      <c r="F12" s="15">
        <f>D12*E12</f>
        <v>0</v>
      </c>
      <c r="G12" s="15"/>
      <c r="H12" s="15">
        <f>+F12*M$3</f>
        <v>0</v>
      </c>
      <c r="I12" s="15">
        <f>+H12+F12</f>
        <v>0</v>
      </c>
      <c r="J12" s="15">
        <f>+I12*M$4</f>
        <v>0</v>
      </c>
      <c r="K12" s="15">
        <f>+I12+J12</f>
        <v>0</v>
      </c>
    </row>
    <row r="13" spans="1:15" x14ac:dyDescent="0.3">
      <c r="A13" s="16"/>
      <c r="B13" s="16" t="s">
        <v>15</v>
      </c>
      <c r="C13" s="16"/>
      <c r="D13" s="18">
        <f t="shared" ref="D13:K13" si="0">SUM(D8:D12)</f>
        <v>150</v>
      </c>
      <c r="E13" s="16"/>
      <c r="F13" s="18">
        <f t="shared" si="0"/>
        <v>30000</v>
      </c>
      <c r="G13" s="18">
        <f t="shared" si="0"/>
        <v>0</v>
      </c>
      <c r="H13" s="18">
        <f t="shared" si="0"/>
        <v>2100</v>
      </c>
      <c r="I13" s="18">
        <f t="shared" si="0"/>
        <v>32100</v>
      </c>
      <c r="J13" s="18">
        <f t="shared" si="0"/>
        <v>963</v>
      </c>
      <c r="K13" s="18">
        <f t="shared" si="0"/>
        <v>33063</v>
      </c>
      <c r="L13" s="1"/>
      <c r="M13" s="1"/>
      <c r="N13" s="1"/>
      <c r="O13" s="1"/>
    </row>
    <row r="14" spans="1:15" x14ac:dyDescent="0.3">
      <c r="A14" s="10">
        <v>2</v>
      </c>
      <c r="B14" s="12"/>
      <c r="C14" s="17"/>
      <c r="D14" s="12"/>
      <c r="E14" s="12"/>
      <c r="F14" s="15"/>
      <c r="G14" s="15"/>
      <c r="H14" s="15"/>
      <c r="I14" s="15"/>
      <c r="J14" s="15"/>
      <c r="K14" s="15"/>
    </row>
    <row r="15" spans="1:15" x14ac:dyDescent="0.3">
      <c r="A15" s="12"/>
      <c r="B15" s="12"/>
      <c r="C15" s="17"/>
      <c r="D15" s="12"/>
      <c r="E15" s="12"/>
      <c r="F15" s="15"/>
      <c r="G15" s="15"/>
      <c r="H15" s="15"/>
      <c r="I15" s="15"/>
      <c r="J15" s="15"/>
      <c r="K15" s="15"/>
    </row>
    <row r="16" spans="1:15" x14ac:dyDescent="0.3">
      <c r="A16" s="12"/>
      <c r="B16" s="12"/>
      <c r="C16" s="12"/>
      <c r="D16" s="12"/>
      <c r="E16" s="12"/>
      <c r="F16" s="15"/>
      <c r="G16" s="15"/>
      <c r="H16" s="15"/>
      <c r="I16" s="15"/>
      <c r="J16" s="15"/>
      <c r="K16" s="15"/>
    </row>
    <row r="17" spans="1:15" x14ac:dyDescent="0.3">
      <c r="A17" s="12"/>
      <c r="B17" s="16" t="s">
        <v>15</v>
      </c>
      <c r="C17" s="12"/>
      <c r="D17" s="16">
        <f>SUM(D14:D16)</f>
        <v>0</v>
      </c>
      <c r="E17" s="16"/>
      <c r="F17" s="18">
        <f t="shared" ref="F17:K17" si="1">SUM(F14:F16)</f>
        <v>0</v>
      </c>
      <c r="G17" s="18">
        <f t="shared" si="1"/>
        <v>0</v>
      </c>
      <c r="H17" s="18">
        <f t="shared" si="1"/>
        <v>0</v>
      </c>
      <c r="I17" s="18">
        <f t="shared" si="1"/>
        <v>0</v>
      </c>
      <c r="J17" s="18">
        <f t="shared" si="1"/>
        <v>0</v>
      </c>
      <c r="K17" s="18">
        <f t="shared" si="1"/>
        <v>0</v>
      </c>
    </row>
    <row r="18" spans="1:15" x14ac:dyDescent="0.3">
      <c r="A18" s="12"/>
      <c r="B18" s="12"/>
      <c r="C18" s="12"/>
      <c r="D18" s="12"/>
      <c r="E18" s="12"/>
      <c r="F18" s="15"/>
      <c r="G18" s="15"/>
      <c r="H18" s="15"/>
      <c r="I18" s="15"/>
      <c r="J18" s="15"/>
      <c r="K18" s="15"/>
    </row>
    <row r="19" spans="1:15" x14ac:dyDescent="0.3">
      <c r="A19" s="16" t="s">
        <v>116</v>
      </c>
      <c r="B19" s="16"/>
      <c r="C19" s="16"/>
      <c r="D19" s="20">
        <f t="shared" ref="D19:K19" si="2">+D17+D13</f>
        <v>150</v>
      </c>
      <c r="E19" s="19"/>
      <c r="F19" s="18">
        <f t="shared" si="2"/>
        <v>30000</v>
      </c>
      <c r="G19" s="18">
        <f t="shared" si="2"/>
        <v>0</v>
      </c>
      <c r="H19" s="18">
        <f t="shared" si="2"/>
        <v>2100</v>
      </c>
      <c r="I19" s="18">
        <f t="shared" si="2"/>
        <v>32100</v>
      </c>
      <c r="J19" s="18">
        <f t="shared" si="2"/>
        <v>963</v>
      </c>
      <c r="K19" s="18">
        <f t="shared" si="2"/>
        <v>33063</v>
      </c>
      <c r="L19" s="1"/>
      <c r="M19" s="1"/>
      <c r="N19" s="1"/>
      <c r="O19" s="1"/>
    </row>
    <row r="20" spans="1:15" x14ac:dyDescent="0.3">
      <c r="A20" s="12"/>
      <c r="B20" s="12"/>
      <c r="C20" s="12"/>
      <c r="D20" s="12"/>
      <c r="E20" s="12"/>
      <c r="F20" s="15"/>
      <c r="G20" s="15"/>
      <c r="H20" s="15"/>
      <c r="I20" s="15"/>
      <c r="J20" s="15"/>
      <c r="K20" s="15"/>
    </row>
    <row r="21" spans="1:15" x14ac:dyDescent="0.3">
      <c r="A21" s="12"/>
      <c r="B21" s="12"/>
      <c r="C21" s="12"/>
      <c r="D21" s="12"/>
      <c r="E21" s="12"/>
      <c r="F21" s="12"/>
      <c r="G21" s="12"/>
      <c r="H21" s="12"/>
      <c r="I21" s="12"/>
      <c r="J21" s="12"/>
      <c r="K21" s="12"/>
    </row>
  </sheetData>
  <mergeCells count="5">
    <mergeCell ref="A1:K1"/>
    <mergeCell ref="A2:K2"/>
    <mergeCell ref="A3:K3"/>
    <mergeCell ref="A4:K4"/>
    <mergeCell ref="A5:K5"/>
  </mergeCells>
  <pageMargins left="0.7" right="0.7" top="0.75" bottom="0.75" header="0.3" footer="0.3"/>
  <pageSetup orientation="portrait" verticalDpi="0" r:id="rId1"/>
  <headerFooter>
    <oddHeader>&amp;CCost/Price Proposal for Transition Activities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21"/>
  <sheetViews>
    <sheetView tabSelected="1" topLeftCell="A4" zoomScaleNormal="100" workbookViewId="0">
      <selection activeCell="Q17" sqref="Q17"/>
    </sheetView>
  </sheetViews>
  <sheetFormatPr defaultRowHeight="14.4" x14ac:dyDescent="0.3"/>
  <cols>
    <col min="3" max="3" width="20.5546875" customWidth="1"/>
    <col min="4" max="4" width="10.33203125" customWidth="1"/>
    <col min="10" max="10" width="11" customWidth="1"/>
    <col min="11" max="11" width="15.6640625" customWidth="1"/>
    <col min="259" max="259" width="20.5546875" customWidth="1"/>
    <col min="260" max="260" width="10.33203125" customWidth="1"/>
    <col min="266" max="266" width="11" customWidth="1"/>
    <col min="267" max="267" width="15.6640625" customWidth="1"/>
    <col min="515" max="515" width="20.5546875" customWidth="1"/>
    <col min="516" max="516" width="10.33203125" customWidth="1"/>
    <col min="522" max="522" width="11" customWidth="1"/>
    <col min="523" max="523" width="15.6640625" customWidth="1"/>
    <col min="771" max="771" width="20.5546875" customWidth="1"/>
    <col min="772" max="772" width="10.33203125" customWidth="1"/>
    <col min="778" max="778" width="11" customWidth="1"/>
    <col min="779" max="779" width="15.6640625" customWidth="1"/>
    <col min="1027" max="1027" width="20.5546875" customWidth="1"/>
    <col min="1028" max="1028" width="10.33203125" customWidth="1"/>
    <col min="1034" max="1034" width="11" customWidth="1"/>
    <col min="1035" max="1035" width="15.6640625" customWidth="1"/>
    <col min="1283" max="1283" width="20.5546875" customWidth="1"/>
    <col min="1284" max="1284" width="10.33203125" customWidth="1"/>
    <col min="1290" max="1290" width="11" customWidth="1"/>
    <col min="1291" max="1291" width="15.6640625" customWidth="1"/>
    <col min="1539" max="1539" width="20.5546875" customWidth="1"/>
    <col min="1540" max="1540" width="10.33203125" customWidth="1"/>
    <col min="1546" max="1546" width="11" customWidth="1"/>
    <col min="1547" max="1547" width="15.6640625" customWidth="1"/>
    <col min="1795" max="1795" width="20.5546875" customWidth="1"/>
    <col min="1796" max="1796" width="10.33203125" customWidth="1"/>
    <col min="1802" max="1802" width="11" customWidth="1"/>
    <col min="1803" max="1803" width="15.6640625" customWidth="1"/>
    <col min="2051" max="2051" width="20.5546875" customWidth="1"/>
    <col min="2052" max="2052" width="10.33203125" customWidth="1"/>
    <col min="2058" max="2058" width="11" customWidth="1"/>
    <col min="2059" max="2059" width="15.6640625" customWidth="1"/>
    <col min="2307" max="2307" width="20.5546875" customWidth="1"/>
    <col min="2308" max="2308" width="10.33203125" customWidth="1"/>
    <col min="2314" max="2314" width="11" customWidth="1"/>
    <col min="2315" max="2315" width="15.6640625" customWidth="1"/>
    <col min="2563" max="2563" width="20.5546875" customWidth="1"/>
    <col min="2564" max="2564" width="10.33203125" customWidth="1"/>
    <col min="2570" max="2570" width="11" customWidth="1"/>
    <col min="2571" max="2571" width="15.6640625" customWidth="1"/>
    <col min="2819" max="2819" width="20.5546875" customWidth="1"/>
    <col min="2820" max="2820" width="10.33203125" customWidth="1"/>
    <col min="2826" max="2826" width="11" customWidth="1"/>
    <col min="2827" max="2827" width="15.6640625" customWidth="1"/>
    <col min="3075" max="3075" width="20.5546875" customWidth="1"/>
    <col min="3076" max="3076" width="10.33203125" customWidth="1"/>
    <col min="3082" max="3082" width="11" customWidth="1"/>
    <col min="3083" max="3083" width="15.6640625" customWidth="1"/>
    <col min="3331" max="3331" width="20.5546875" customWidth="1"/>
    <col min="3332" max="3332" width="10.33203125" customWidth="1"/>
    <col min="3338" max="3338" width="11" customWidth="1"/>
    <col min="3339" max="3339" width="15.6640625" customWidth="1"/>
    <col min="3587" max="3587" width="20.5546875" customWidth="1"/>
    <col min="3588" max="3588" width="10.33203125" customWidth="1"/>
    <col min="3594" max="3594" width="11" customWidth="1"/>
    <col min="3595" max="3595" width="15.6640625" customWidth="1"/>
    <col min="3843" max="3843" width="20.5546875" customWidth="1"/>
    <col min="3844" max="3844" width="10.33203125" customWidth="1"/>
    <col min="3850" max="3850" width="11" customWidth="1"/>
    <col min="3851" max="3851" width="15.6640625" customWidth="1"/>
    <col min="4099" max="4099" width="20.5546875" customWidth="1"/>
    <col min="4100" max="4100" width="10.33203125" customWidth="1"/>
    <col min="4106" max="4106" width="11" customWidth="1"/>
    <col min="4107" max="4107" width="15.6640625" customWidth="1"/>
    <col min="4355" max="4355" width="20.5546875" customWidth="1"/>
    <col min="4356" max="4356" width="10.33203125" customWidth="1"/>
    <col min="4362" max="4362" width="11" customWidth="1"/>
    <col min="4363" max="4363" width="15.6640625" customWidth="1"/>
    <col min="4611" max="4611" width="20.5546875" customWidth="1"/>
    <col min="4612" max="4612" width="10.33203125" customWidth="1"/>
    <col min="4618" max="4618" width="11" customWidth="1"/>
    <col min="4619" max="4619" width="15.6640625" customWidth="1"/>
    <col min="4867" max="4867" width="20.5546875" customWidth="1"/>
    <col min="4868" max="4868" width="10.33203125" customWidth="1"/>
    <col min="4874" max="4874" width="11" customWidth="1"/>
    <col min="4875" max="4875" width="15.6640625" customWidth="1"/>
    <col min="5123" max="5123" width="20.5546875" customWidth="1"/>
    <col min="5124" max="5124" width="10.33203125" customWidth="1"/>
    <col min="5130" max="5130" width="11" customWidth="1"/>
    <col min="5131" max="5131" width="15.6640625" customWidth="1"/>
    <col min="5379" max="5379" width="20.5546875" customWidth="1"/>
    <col min="5380" max="5380" width="10.33203125" customWidth="1"/>
    <col min="5386" max="5386" width="11" customWidth="1"/>
    <col min="5387" max="5387" width="15.6640625" customWidth="1"/>
    <col min="5635" max="5635" width="20.5546875" customWidth="1"/>
    <col min="5636" max="5636" width="10.33203125" customWidth="1"/>
    <col min="5642" max="5642" width="11" customWidth="1"/>
    <col min="5643" max="5643" width="15.6640625" customWidth="1"/>
    <col min="5891" max="5891" width="20.5546875" customWidth="1"/>
    <col min="5892" max="5892" width="10.33203125" customWidth="1"/>
    <col min="5898" max="5898" width="11" customWidth="1"/>
    <col min="5899" max="5899" width="15.6640625" customWidth="1"/>
    <col min="6147" max="6147" width="20.5546875" customWidth="1"/>
    <col min="6148" max="6148" width="10.33203125" customWidth="1"/>
    <col min="6154" max="6154" width="11" customWidth="1"/>
    <col min="6155" max="6155" width="15.6640625" customWidth="1"/>
    <col min="6403" max="6403" width="20.5546875" customWidth="1"/>
    <col min="6404" max="6404" width="10.33203125" customWidth="1"/>
    <col min="6410" max="6410" width="11" customWidth="1"/>
    <col min="6411" max="6411" width="15.6640625" customWidth="1"/>
    <col min="6659" max="6659" width="20.5546875" customWidth="1"/>
    <col min="6660" max="6660" width="10.33203125" customWidth="1"/>
    <col min="6666" max="6666" width="11" customWidth="1"/>
    <col min="6667" max="6667" width="15.6640625" customWidth="1"/>
    <col min="6915" max="6915" width="20.5546875" customWidth="1"/>
    <col min="6916" max="6916" width="10.33203125" customWidth="1"/>
    <col min="6922" max="6922" width="11" customWidth="1"/>
    <col min="6923" max="6923" width="15.6640625" customWidth="1"/>
    <col min="7171" max="7171" width="20.5546875" customWidth="1"/>
    <col min="7172" max="7172" width="10.33203125" customWidth="1"/>
    <col min="7178" max="7178" width="11" customWidth="1"/>
    <col min="7179" max="7179" width="15.6640625" customWidth="1"/>
    <col min="7427" max="7427" width="20.5546875" customWidth="1"/>
    <col min="7428" max="7428" width="10.33203125" customWidth="1"/>
    <col min="7434" max="7434" width="11" customWidth="1"/>
    <col min="7435" max="7435" width="15.6640625" customWidth="1"/>
    <col min="7683" max="7683" width="20.5546875" customWidth="1"/>
    <col min="7684" max="7684" width="10.33203125" customWidth="1"/>
    <col min="7690" max="7690" width="11" customWidth="1"/>
    <col min="7691" max="7691" width="15.6640625" customWidth="1"/>
    <col min="7939" max="7939" width="20.5546875" customWidth="1"/>
    <col min="7940" max="7940" width="10.33203125" customWidth="1"/>
    <col min="7946" max="7946" width="11" customWidth="1"/>
    <col min="7947" max="7947" width="15.6640625" customWidth="1"/>
    <col min="8195" max="8195" width="20.5546875" customWidth="1"/>
    <col min="8196" max="8196" width="10.33203125" customWidth="1"/>
    <col min="8202" max="8202" width="11" customWidth="1"/>
    <col min="8203" max="8203" width="15.6640625" customWidth="1"/>
    <col min="8451" max="8451" width="20.5546875" customWidth="1"/>
    <col min="8452" max="8452" width="10.33203125" customWidth="1"/>
    <col min="8458" max="8458" width="11" customWidth="1"/>
    <col min="8459" max="8459" width="15.6640625" customWidth="1"/>
    <col min="8707" max="8707" width="20.5546875" customWidth="1"/>
    <col min="8708" max="8708" width="10.33203125" customWidth="1"/>
    <col min="8714" max="8714" width="11" customWidth="1"/>
    <col min="8715" max="8715" width="15.6640625" customWidth="1"/>
    <col min="8963" max="8963" width="20.5546875" customWidth="1"/>
    <col min="8964" max="8964" width="10.33203125" customWidth="1"/>
    <col min="8970" max="8970" width="11" customWidth="1"/>
    <col min="8971" max="8971" width="15.6640625" customWidth="1"/>
    <col min="9219" max="9219" width="20.5546875" customWidth="1"/>
    <col min="9220" max="9220" width="10.33203125" customWidth="1"/>
    <col min="9226" max="9226" width="11" customWidth="1"/>
    <col min="9227" max="9227" width="15.6640625" customWidth="1"/>
    <col min="9475" max="9475" width="20.5546875" customWidth="1"/>
    <col min="9476" max="9476" width="10.33203125" customWidth="1"/>
    <col min="9482" max="9482" width="11" customWidth="1"/>
    <col min="9483" max="9483" width="15.6640625" customWidth="1"/>
    <col min="9731" max="9731" width="20.5546875" customWidth="1"/>
    <col min="9732" max="9732" width="10.33203125" customWidth="1"/>
    <col min="9738" max="9738" width="11" customWidth="1"/>
    <col min="9739" max="9739" width="15.6640625" customWidth="1"/>
    <col min="9987" max="9987" width="20.5546875" customWidth="1"/>
    <col min="9988" max="9988" width="10.33203125" customWidth="1"/>
    <col min="9994" max="9994" width="11" customWidth="1"/>
    <col min="9995" max="9995" width="15.6640625" customWidth="1"/>
    <col min="10243" max="10243" width="20.5546875" customWidth="1"/>
    <col min="10244" max="10244" width="10.33203125" customWidth="1"/>
    <col min="10250" max="10250" width="11" customWidth="1"/>
    <col min="10251" max="10251" width="15.6640625" customWidth="1"/>
    <col min="10499" max="10499" width="20.5546875" customWidth="1"/>
    <col min="10500" max="10500" width="10.33203125" customWidth="1"/>
    <col min="10506" max="10506" width="11" customWidth="1"/>
    <col min="10507" max="10507" width="15.6640625" customWidth="1"/>
    <col min="10755" max="10755" width="20.5546875" customWidth="1"/>
    <col min="10756" max="10756" width="10.33203125" customWidth="1"/>
    <col min="10762" max="10762" width="11" customWidth="1"/>
    <col min="10763" max="10763" width="15.6640625" customWidth="1"/>
    <col min="11011" max="11011" width="20.5546875" customWidth="1"/>
    <col min="11012" max="11012" width="10.33203125" customWidth="1"/>
    <col min="11018" max="11018" width="11" customWidth="1"/>
    <col min="11019" max="11019" width="15.6640625" customWidth="1"/>
    <col min="11267" max="11267" width="20.5546875" customWidth="1"/>
    <col min="11268" max="11268" width="10.33203125" customWidth="1"/>
    <col min="11274" max="11274" width="11" customWidth="1"/>
    <col min="11275" max="11275" width="15.6640625" customWidth="1"/>
    <col min="11523" max="11523" width="20.5546875" customWidth="1"/>
    <col min="11524" max="11524" width="10.33203125" customWidth="1"/>
    <col min="11530" max="11530" width="11" customWidth="1"/>
    <col min="11531" max="11531" width="15.6640625" customWidth="1"/>
    <col min="11779" max="11779" width="20.5546875" customWidth="1"/>
    <col min="11780" max="11780" width="10.33203125" customWidth="1"/>
    <col min="11786" max="11786" width="11" customWidth="1"/>
    <col min="11787" max="11787" width="15.6640625" customWidth="1"/>
    <col min="12035" max="12035" width="20.5546875" customWidth="1"/>
    <col min="12036" max="12036" width="10.33203125" customWidth="1"/>
    <col min="12042" max="12042" width="11" customWidth="1"/>
    <col min="12043" max="12043" width="15.6640625" customWidth="1"/>
    <col min="12291" max="12291" width="20.5546875" customWidth="1"/>
    <col min="12292" max="12292" width="10.33203125" customWidth="1"/>
    <col min="12298" max="12298" width="11" customWidth="1"/>
    <col min="12299" max="12299" width="15.6640625" customWidth="1"/>
    <col min="12547" max="12547" width="20.5546875" customWidth="1"/>
    <col min="12548" max="12548" width="10.33203125" customWidth="1"/>
    <col min="12554" max="12554" width="11" customWidth="1"/>
    <col min="12555" max="12555" width="15.6640625" customWidth="1"/>
    <col min="12803" max="12803" width="20.5546875" customWidth="1"/>
    <col min="12804" max="12804" width="10.33203125" customWidth="1"/>
    <col min="12810" max="12810" width="11" customWidth="1"/>
    <col min="12811" max="12811" width="15.6640625" customWidth="1"/>
    <col min="13059" max="13059" width="20.5546875" customWidth="1"/>
    <col min="13060" max="13060" width="10.33203125" customWidth="1"/>
    <col min="13066" max="13066" width="11" customWidth="1"/>
    <col min="13067" max="13067" width="15.6640625" customWidth="1"/>
    <col min="13315" max="13315" width="20.5546875" customWidth="1"/>
    <col min="13316" max="13316" width="10.33203125" customWidth="1"/>
    <col min="13322" max="13322" width="11" customWidth="1"/>
    <col min="13323" max="13323" width="15.6640625" customWidth="1"/>
    <col min="13571" max="13571" width="20.5546875" customWidth="1"/>
    <col min="13572" max="13572" width="10.33203125" customWidth="1"/>
    <col min="13578" max="13578" width="11" customWidth="1"/>
    <col min="13579" max="13579" width="15.6640625" customWidth="1"/>
    <col min="13827" max="13827" width="20.5546875" customWidth="1"/>
    <col min="13828" max="13828" width="10.33203125" customWidth="1"/>
    <col min="13834" max="13834" width="11" customWidth="1"/>
    <col min="13835" max="13835" width="15.6640625" customWidth="1"/>
    <col min="14083" max="14083" width="20.5546875" customWidth="1"/>
    <col min="14084" max="14084" width="10.33203125" customWidth="1"/>
    <col min="14090" max="14090" width="11" customWidth="1"/>
    <col min="14091" max="14091" width="15.6640625" customWidth="1"/>
    <col min="14339" max="14339" width="20.5546875" customWidth="1"/>
    <col min="14340" max="14340" width="10.33203125" customWidth="1"/>
    <col min="14346" max="14346" width="11" customWidth="1"/>
    <col min="14347" max="14347" width="15.6640625" customWidth="1"/>
    <col min="14595" max="14595" width="20.5546875" customWidth="1"/>
    <col min="14596" max="14596" width="10.33203125" customWidth="1"/>
    <col min="14602" max="14602" width="11" customWidth="1"/>
    <col min="14603" max="14603" width="15.6640625" customWidth="1"/>
    <col min="14851" max="14851" width="20.5546875" customWidth="1"/>
    <col min="14852" max="14852" width="10.33203125" customWidth="1"/>
    <col min="14858" max="14858" width="11" customWidth="1"/>
    <col min="14859" max="14859" width="15.6640625" customWidth="1"/>
    <col min="15107" max="15107" width="20.5546875" customWidth="1"/>
    <col min="15108" max="15108" width="10.33203125" customWidth="1"/>
    <col min="15114" max="15114" width="11" customWidth="1"/>
    <col min="15115" max="15115" width="15.6640625" customWidth="1"/>
    <col min="15363" max="15363" width="20.5546875" customWidth="1"/>
    <col min="15364" max="15364" width="10.33203125" customWidth="1"/>
    <col min="15370" max="15370" width="11" customWidth="1"/>
    <col min="15371" max="15371" width="15.6640625" customWidth="1"/>
    <col min="15619" max="15619" width="20.5546875" customWidth="1"/>
    <col min="15620" max="15620" width="10.33203125" customWidth="1"/>
    <col min="15626" max="15626" width="11" customWidth="1"/>
    <col min="15627" max="15627" width="15.6640625" customWidth="1"/>
    <col min="15875" max="15875" width="20.5546875" customWidth="1"/>
    <col min="15876" max="15876" width="10.33203125" customWidth="1"/>
    <col min="15882" max="15882" width="11" customWidth="1"/>
    <col min="15883" max="15883" width="15.6640625" customWidth="1"/>
    <col min="16131" max="16131" width="20.5546875" customWidth="1"/>
    <col min="16132" max="16132" width="10.33203125" customWidth="1"/>
    <col min="16138" max="16138" width="11" customWidth="1"/>
    <col min="16139" max="16139" width="15.6640625" customWidth="1"/>
  </cols>
  <sheetData>
    <row r="1" spans="2:14" ht="15" thickTop="1" x14ac:dyDescent="0.3">
      <c r="B1" s="73" t="s">
        <v>0</v>
      </c>
      <c r="C1" s="74"/>
      <c r="D1" s="74"/>
      <c r="E1" s="74"/>
      <c r="F1" s="74"/>
      <c r="G1" s="74"/>
      <c r="H1" s="74"/>
      <c r="I1" s="74"/>
      <c r="J1" s="75"/>
      <c r="K1" s="1" t="s">
        <v>1</v>
      </c>
      <c r="L1" s="2">
        <v>0.35</v>
      </c>
    </row>
    <row r="2" spans="2:14" x14ac:dyDescent="0.3">
      <c r="B2" s="76"/>
      <c r="C2" s="77"/>
      <c r="D2" s="77"/>
      <c r="E2" s="77"/>
      <c r="F2" s="77"/>
      <c r="G2" s="77"/>
      <c r="H2" s="77"/>
      <c r="I2" s="77"/>
      <c r="J2" s="78"/>
      <c r="K2" s="1"/>
      <c r="L2" s="2"/>
      <c r="M2" s="1"/>
    </row>
    <row r="3" spans="2:14" x14ac:dyDescent="0.3">
      <c r="B3" s="76" t="s">
        <v>117</v>
      </c>
      <c r="C3" s="77"/>
      <c r="D3" s="77"/>
      <c r="E3" s="77"/>
      <c r="F3" s="77"/>
      <c r="G3" s="77"/>
      <c r="H3" s="77"/>
      <c r="I3" s="77"/>
      <c r="J3" s="78"/>
      <c r="K3" s="1" t="s">
        <v>3</v>
      </c>
      <c r="L3" s="2">
        <v>7.0000000000000007E-2</v>
      </c>
      <c r="N3" s="2"/>
    </row>
    <row r="4" spans="2:14" x14ac:dyDescent="0.3">
      <c r="B4" s="76" t="s">
        <v>34</v>
      </c>
      <c r="C4" s="77"/>
      <c r="D4" s="77"/>
      <c r="E4" s="77"/>
      <c r="F4" s="77"/>
      <c r="G4" s="77"/>
      <c r="H4" s="77"/>
      <c r="I4" s="77"/>
      <c r="J4" s="78"/>
      <c r="K4" s="3" t="s">
        <v>4</v>
      </c>
      <c r="L4" s="2">
        <v>0.03</v>
      </c>
      <c r="N4" s="2"/>
    </row>
    <row r="5" spans="2:14" ht="15" thickBot="1" x14ac:dyDescent="0.35">
      <c r="B5" s="82"/>
      <c r="C5" s="83"/>
      <c r="D5" s="83"/>
      <c r="E5" s="83"/>
      <c r="F5" s="83"/>
      <c r="G5" s="83"/>
      <c r="H5" s="83"/>
      <c r="I5" s="83"/>
      <c r="J5" s="84"/>
      <c r="K5" s="1" t="s">
        <v>5</v>
      </c>
      <c r="L5" s="2">
        <v>2.5000000000000001E-2</v>
      </c>
      <c r="M5" s="1"/>
      <c r="N5" s="2"/>
    </row>
    <row r="6" spans="2:14" ht="28.2" thickTop="1" thickBot="1" x14ac:dyDescent="0.35">
      <c r="B6" s="5" t="s">
        <v>6</v>
      </c>
      <c r="C6" s="6" t="s">
        <v>35</v>
      </c>
      <c r="D6" s="6" t="s">
        <v>57</v>
      </c>
      <c r="E6" s="5" t="s">
        <v>13</v>
      </c>
      <c r="F6" s="5" t="s">
        <v>18</v>
      </c>
      <c r="G6" s="6" t="s">
        <v>16</v>
      </c>
      <c r="H6" s="9" t="s">
        <v>15</v>
      </c>
      <c r="I6" s="9" t="s">
        <v>17</v>
      </c>
      <c r="J6" s="6" t="s">
        <v>18</v>
      </c>
      <c r="M6" s="3"/>
      <c r="N6" s="2"/>
    </row>
    <row r="7" spans="2:14" x14ac:dyDescent="0.3">
      <c r="M7" s="3"/>
      <c r="N7" s="2"/>
    </row>
    <row r="8" spans="2:14" x14ac:dyDescent="0.3">
      <c r="B8" s="10">
        <v>1</v>
      </c>
      <c r="C8" s="12"/>
      <c r="D8" s="15"/>
      <c r="E8" s="14">
        <v>0</v>
      </c>
      <c r="F8" s="15">
        <f>D8*E8</f>
        <v>0</v>
      </c>
      <c r="G8" s="15">
        <f>F8*$L$3</f>
        <v>0</v>
      </c>
      <c r="H8" s="15">
        <f>+G8+F8</f>
        <v>0</v>
      </c>
      <c r="I8" s="15">
        <f>$L$4*H8</f>
        <v>0</v>
      </c>
      <c r="J8" s="15">
        <f>+H8+I8</f>
        <v>0</v>
      </c>
    </row>
    <row r="9" spans="2:14" x14ac:dyDescent="0.3">
      <c r="B9" s="16"/>
      <c r="C9" s="12"/>
      <c r="D9" s="15"/>
      <c r="E9" s="14">
        <v>0</v>
      </c>
      <c r="F9" s="15">
        <f>D9*E9</f>
        <v>0</v>
      </c>
      <c r="G9" s="15">
        <f>F9*$L$3</f>
        <v>0</v>
      </c>
      <c r="H9" s="15">
        <f>+G9+F9</f>
        <v>0</v>
      </c>
      <c r="I9" s="15">
        <f>$L$4*H9</f>
        <v>0</v>
      </c>
      <c r="J9" s="15">
        <f>+H9+I9</f>
        <v>0</v>
      </c>
    </row>
    <row r="10" spans="2:14" x14ac:dyDescent="0.3">
      <c r="B10" s="12"/>
      <c r="C10" s="12"/>
      <c r="D10" s="15"/>
      <c r="E10" s="14">
        <v>0</v>
      </c>
      <c r="F10" s="15">
        <f>D10*E10</f>
        <v>0</v>
      </c>
      <c r="G10" s="15">
        <f>F10*$L$3</f>
        <v>0</v>
      </c>
      <c r="H10" s="15">
        <f>+G10+F10</f>
        <v>0</v>
      </c>
      <c r="I10" s="15">
        <f>$L$4*H10</f>
        <v>0</v>
      </c>
      <c r="J10" s="15">
        <f>+H10+I10</f>
        <v>0</v>
      </c>
    </row>
    <row r="11" spans="2:14" x14ac:dyDescent="0.3">
      <c r="B11" s="12"/>
      <c r="C11" s="12"/>
      <c r="D11" s="15"/>
      <c r="E11" s="14">
        <v>0</v>
      </c>
      <c r="F11" s="15">
        <f>D11*E11</f>
        <v>0</v>
      </c>
      <c r="G11" s="15">
        <f>F11*$L$3</f>
        <v>0</v>
      </c>
      <c r="H11" s="15">
        <f>+G11+F11</f>
        <v>0</v>
      </c>
      <c r="I11" s="15">
        <f>$L$4*H11</f>
        <v>0</v>
      </c>
      <c r="J11" s="15">
        <f>+H11+I11</f>
        <v>0</v>
      </c>
    </row>
    <row r="12" spans="2:14" x14ac:dyDescent="0.3">
      <c r="B12" s="12"/>
      <c r="C12" s="12"/>
      <c r="D12" s="15"/>
      <c r="E12" s="14">
        <v>0</v>
      </c>
      <c r="F12" s="15">
        <f>D12*E12</f>
        <v>0</v>
      </c>
      <c r="G12" s="15">
        <f>F12*$L$3</f>
        <v>0</v>
      </c>
      <c r="H12" s="15">
        <f>+G12+F12</f>
        <v>0</v>
      </c>
      <c r="I12" s="15">
        <f>$L$4*H12</f>
        <v>0</v>
      </c>
      <c r="J12" s="15">
        <f>+H12+I12</f>
        <v>0</v>
      </c>
    </row>
    <row r="13" spans="2:14" x14ac:dyDescent="0.3">
      <c r="B13" s="16"/>
      <c r="C13" s="16" t="s">
        <v>15</v>
      </c>
      <c r="D13" s="18">
        <f t="shared" ref="D13:J13" si="0">SUM(D8:D12)</f>
        <v>0</v>
      </c>
      <c r="E13" s="16"/>
      <c r="F13" s="18">
        <f t="shared" si="0"/>
        <v>0</v>
      </c>
      <c r="G13" s="18">
        <f t="shared" si="0"/>
        <v>0</v>
      </c>
      <c r="H13" s="18">
        <f t="shared" si="0"/>
        <v>0</v>
      </c>
      <c r="I13" s="18">
        <f t="shared" si="0"/>
        <v>0</v>
      </c>
      <c r="J13" s="18">
        <f t="shared" si="0"/>
        <v>0</v>
      </c>
      <c r="K13" s="1"/>
      <c r="L13" s="1"/>
      <c r="M13" s="1"/>
      <c r="N13" s="1"/>
    </row>
    <row r="14" spans="2:14" x14ac:dyDescent="0.3">
      <c r="B14" s="10">
        <v>2</v>
      </c>
      <c r="C14" s="12"/>
      <c r="D14" s="15"/>
      <c r="E14" s="12"/>
      <c r="F14" s="15"/>
      <c r="G14" s="15"/>
      <c r="H14" s="15"/>
      <c r="I14" s="15"/>
      <c r="J14" s="15"/>
    </row>
    <row r="15" spans="2:14" x14ac:dyDescent="0.3">
      <c r="B15" s="12"/>
      <c r="C15" s="12"/>
      <c r="D15" s="15"/>
      <c r="E15" s="12"/>
      <c r="F15" s="15"/>
      <c r="G15" s="15"/>
      <c r="H15" s="15"/>
      <c r="I15" s="15"/>
      <c r="J15" s="15"/>
    </row>
    <row r="16" spans="2:14" x14ac:dyDescent="0.3">
      <c r="B16" s="12"/>
      <c r="C16" s="12"/>
      <c r="D16" s="15"/>
      <c r="E16" s="12"/>
      <c r="F16" s="15"/>
      <c r="G16" s="15"/>
      <c r="H16" s="15"/>
      <c r="I16" s="15"/>
      <c r="J16" s="15"/>
    </row>
    <row r="17" spans="2:14" x14ac:dyDescent="0.3">
      <c r="B17" s="12"/>
      <c r="C17" s="16" t="s">
        <v>15</v>
      </c>
      <c r="D17" s="18">
        <f t="shared" ref="D17:J17" si="1">SUM(D14:D16)</f>
        <v>0</v>
      </c>
      <c r="E17" s="16"/>
      <c r="F17" s="18">
        <f t="shared" si="1"/>
        <v>0</v>
      </c>
      <c r="G17" s="18">
        <f t="shared" si="1"/>
        <v>0</v>
      </c>
      <c r="H17" s="18">
        <f t="shared" si="1"/>
        <v>0</v>
      </c>
      <c r="I17" s="18">
        <f t="shared" si="1"/>
        <v>0</v>
      </c>
      <c r="J17" s="18">
        <f t="shared" si="1"/>
        <v>0</v>
      </c>
    </row>
    <row r="18" spans="2:14" x14ac:dyDescent="0.3">
      <c r="B18" s="12"/>
      <c r="C18" s="12"/>
      <c r="D18" s="15"/>
      <c r="E18" s="12"/>
      <c r="F18" s="15"/>
      <c r="G18" s="15"/>
      <c r="H18" s="15"/>
      <c r="I18" s="15"/>
      <c r="J18" s="15"/>
    </row>
    <row r="19" spans="2:14" x14ac:dyDescent="0.3">
      <c r="B19" s="16" t="s">
        <v>118</v>
      </c>
      <c r="C19" s="16"/>
      <c r="D19" s="20">
        <f t="shared" ref="D19:J19" si="2">+D17+D13</f>
        <v>0</v>
      </c>
      <c r="E19" s="19"/>
      <c r="F19" s="18">
        <f t="shared" si="2"/>
        <v>0</v>
      </c>
      <c r="G19" s="18">
        <f t="shared" si="2"/>
        <v>0</v>
      </c>
      <c r="H19" s="18">
        <f t="shared" si="2"/>
        <v>0</v>
      </c>
      <c r="I19" s="18">
        <f t="shared" si="2"/>
        <v>0</v>
      </c>
      <c r="J19" s="18">
        <f t="shared" si="2"/>
        <v>0</v>
      </c>
      <c r="K19" s="1"/>
      <c r="L19" s="1"/>
      <c r="M19" s="1"/>
      <c r="N19" s="1"/>
    </row>
    <row r="20" spans="2:14" x14ac:dyDescent="0.3">
      <c r="B20" s="12"/>
      <c r="C20" s="12"/>
      <c r="D20" s="12"/>
      <c r="E20" s="12"/>
      <c r="F20" s="15"/>
      <c r="G20" s="15"/>
      <c r="H20" s="15"/>
      <c r="I20" s="15"/>
      <c r="J20" s="15"/>
    </row>
    <row r="21" spans="2:14" x14ac:dyDescent="0.3">
      <c r="B21" s="12"/>
      <c r="C21" s="12"/>
      <c r="D21" s="12"/>
      <c r="E21" s="12"/>
      <c r="F21" s="12"/>
      <c r="G21" s="12"/>
      <c r="H21" s="12"/>
      <c r="I21" s="12"/>
      <c r="J21" s="12"/>
    </row>
  </sheetData>
  <mergeCells count="5">
    <mergeCell ref="B1:J1"/>
    <mergeCell ref="B2:J2"/>
    <mergeCell ref="B3:J3"/>
    <mergeCell ref="B4:J4"/>
    <mergeCell ref="B5:J5"/>
  </mergeCells>
  <pageMargins left="0.7" right="0.7" top="0.75" bottom="0.75" header="0.3" footer="0.3"/>
  <pageSetup orientation="portrait" verticalDpi="0" r:id="rId1"/>
  <headerFooter>
    <oddHeader>&amp;CCost/Price Proposal for Transition Activities</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79FFE1652A334E91969EF3356BE066" ma:contentTypeVersion="0" ma:contentTypeDescription="Create a new document." ma:contentTypeScope="" ma:versionID="428efdb1ee5c2d37cce2d305428eb0ca">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A852B1-8FC9-4195-AF47-83C181CE4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C10ADEE-027A-4FE8-A1D1-0D9DFE9E82A1}">
  <ds:schemaRefs>
    <ds:schemaRef ds:uri="http://schemas.microsoft.com/sharepoint/v3/contenttype/forms"/>
  </ds:schemaRefs>
</ds:datastoreItem>
</file>

<file path=customXml/itemProps3.xml><?xml version="1.0" encoding="utf-8"?>
<ds:datastoreItem xmlns:ds="http://schemas.openxmlformats.org/officeDocument/2006/customXml" ds:itemID="{3139C6DD-695D-4F2F-8A1E-444F7E272A1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Labor</vt:lpstr>
      <vt:lpstr>Facility&amp;Materials</vt:lpstr>
      <vt:lpstr>Subcontracts</vt:lpstr>
      <vt:lpstr>Relocation</vt:lpstr>
      <vt:lpstr>Travel</vt:lpstr>
      <vt:lpstr>ODC</vt:lpstr>
      <vt:lpstr>Other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Yulan, Jeanie</dc:creator>
  <cp:lastModifiedBy>McCracken, Casey Willis</cp:lastModifiedBy>
  <cp:lastPrinted>2023-07-07T12:12:27Z</cp:lastPrinted>
  <dcterms:created xsi:type="dcterms:W3CDTF">2014-03-20T19:19:16Z</dcterms:created>
  <dcterms:modified xsi:type="dcterms:W3CDTF">2023-07-20T12:08:18Z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0x0101001B79FFE1652A334E91969EF3356BE066</vt:lpwstr>
  </property>
  <property fmtid="{D5CDD505-2E9C-101B-9397-08002B2CF9AE}" pid="3" name="Order">
    <vt:r8>21000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